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D28" i="1"/>
  <c r="C28" i="1"/>
  <c r="A28" i="1"/>
  <c r="J27" i="1"/>
  <c r="I27" i="1"/>
  <c r="H27" i="1"/>
  <c r="G27" i="1"/>
  <c r="F27" i="1"/>
  <c r="E27" i="1"/>
  <c r="D27" i="1"/>
  <c r="C27" i="1"/>
  <c r="A27" i="1"/>
  <c r="B10" i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<sst xmlns="http://schemas.openxmlformats.org/spreadsheetml/2006/main" count="24" uniqueCount="18">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</sst>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hnical%20Services\Environmental\MONITORING\BLASTING\2016%20Blast%20Data\2016%20Blast%20Monitor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  <sheetName val="2015 analysis"/>
    </sheet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F21" sqref="F21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31" t="s">
        <v>0</v>
      </c>
      <c r="C4" s="31"/>
      <c r="D4" s="31"/>
      <c r="E4" s="31"/>
      <c r="F4" s="31"/>
      <c r="G4" s="31"/>
      <c r="H4" s="31"/>
      <c r="I4" s="31"/>
      <c r="J4" s="31"/>
    </row>
    <row r="5" spans="1:10" ht="23.25" customHeight="1" x14ac:dyDescent="0.25">
      <c r="A5" s="1"/>
      <c r="B5" s="32" t="s">
        <v>1</v>
      </c>
      <c r="C5" s="32"/>
      <c r="D5" s="32"/>
      <c r="E5" s="32"/>
      <c r="F5" s="32"/>
      <c r="G5" s="32"/>
      <c r="H5" s="32"/>
      <c r="I5" s="32"/>
      <c r="J5" s="32"/>
    </row>
    <row r="6" spans="1:10" ht="20.25" x14ac:dyDescent="0.3">
      <c r="A6" s="1"/>
      <c r="B6" s="33" t="s">
        <v>2</v>
      </c>
      <c r="C6" s="33"/>
      <c r="D6" s="33"/>
      <c r="E6" s="33"/>
      <c r="F6" s="33"/>
      <c r="G6" s="33"/>
      <c r="H6" s="33"/>
      <c r="I6" s="33"/>
      <c r="J6" s="33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34" t="s">
        <v>3</v>
      </c>
      <c r="C8" s="34"/>
      <c r="D8" s="34"/>
      <c r="E8" s="34"/>
      <c r="F8" s="34"/>
      <c r="G8" s="34"/>
      <c r="H8" s="34"/>
      <c r="I8" s="34"/>
      <c r="J8" s="34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35">
        <f>A15</f>
        <v>42552</v>
      </c>
      <c r="C10" s="35"/>
      <c r="D10" s="35"/>
      <c r="E10" s="35"/>
      <c r="F10" s="35"/>
      <c r="G10" s="35"/>
      <c r="H10" s="35"/>
      <c r="I10" s="35"/>
      <c r="J10" s="35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42594</v>
      </c>
      <c r="C12" s="21" t="s">
        <v>5</v>
      </c>
      <c r="D12" s="22"/>
      <c r="E12" s="25" t="s">
        <v>6</v>
      </c>
      <c r="F12" s="26"/>
      <c r="G12" s="25" t="s">
        <v>7</v>
      </c>
      <c r="H12" s="26"/>
      <c r="I12" s="25" t="s">
        <v>8</v>
      </c>
      <c r="J12" s="26"/>
    </row>
    <row r="13" spans="1:10" ht="23.25" customHeight="1" x14ac:dyDescent="0.2">
      <c r="A13" s="8" t="s">
        <v>9</v>
      </c>
      <c r="B13" s="9">
        <v>42594</v>
      </c>
      <c r="C13" s="23"/>
      <c r="D13" s="24"/>
      <c r="E13" s="27"/>
      <c r="F13" s="28"/>
      <c r="G13" s="27"/>
      <c r="H13" s="28"/>
      <c r="I13" s="27"/>
      <c r="J13" s="28"/>
    </row>
    <row r="14" spans="1:10" ht="51.75" customHeight="1" x14ac:dyDescent="0.2">
      <c r="A14" s="29" t="s">
        <v>10</v>
      </c>
      <c r="B14" s="30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v>42552</v>
      </c>
      <c r="B15" s="16"/>
      <c r="C15" s="12">
        <v>104.2</v>
      </c>
      <c r="D15" s="13">
        <v>0.2</v>
      </c>
      <c r="E15" s="12">
        <v>108.5</v>
      </c>
      <c r="F15" s="13">
        <v>0.17</v>
      </c>
      <c r="G15" s="12">
        <v>99.6</v>
      </c>
      <c r="H15" s="13">
        <v>0.16</v>
      </c>
      <c r="I15" s="12">
        <v>105.5</v>
      </c>
      <c r="J15" s="13">
        <v>0.28999999999999998</v>
      </c>
    </row>
    <row r="16" spans="1:10" x14ac:dyDescent="0.2">
      <c r="A16" s="15">
        <v>42555</v>
      </c>
      <c r="B16" s="16"/>
      <c r="C16" s="12">
        <v>101.6</v>
      </c>
      <c r="D16" s="13">
        <v>0.17</v>
      </c>
      <c r="E16" s="12">
        <v>103.5</v>
      </c>
      <c r="F16" s="13">
        <v>0.11</v>
      </c>
      <c r="G16" s="12">
        <v>102.3</v>
      </c>
      <c r="H16" s="13">
        <v>0.2</v>
      </c>
      <c r="I16" s="12">
        <v>98.8</v>
      </c>
      <c r="J16" s="13">
        <v>0.28000000000000003</v>
      </c>
    </row>
    <row r="17" spans="1:10" x14ac:dyDescent="0.2">
      <c r="A17" s="15">
        <v>42558</v>
      </c>
      <c r="B17" s="16"/>
      <c r="C17" s="12">
        <v>105.2</v>
      </c>
      <c r="D17" s="13">
        <v>0.15</v>
      </c>
      <c r="E17" s="12">
        <v>101.3</v>
      </c>
      <c r="F17" s="13">
        <v>0.1</v>
      </c>
      <c r="G17" s="12">
        <v>103.9</v>
      </c>
      <c r="H17" s="13">
        <v>0.14000000000000001</v>
      </c>
      <c r="I17" s="12">
        <v>103.7</v>
      </c>
      <c r="J17" s="13">
        <v>0.17</v>
      </c>
    </row>
    <row r="18" spans="1:10" x14ac:dyDescent="0.2">
      <c r="A18" s="15">
        <v>42565</v>
      </c>
      <c r="B18" s="16"/>
      <c r="C18" s="12">
        <v>110.8</v>
      </c>
      <c r="D18" s="13">
        <v>0.19</v>
      </c>
      <c r="E18" s="12">
        <v>108.3</v>
      </c>
      <c r="F18" s="13">
        <v>0.11</v>
      </c>
      <c r="G18" s="12">
        <v>109.7</v>
      </c>
      <c r="H18" s="13">
        <v>0.14000000000000001</v>
      </c>
      <c r="I18" s="12">
        <v>103.1</v>
      </c>
      <c r="J18" s="13">
        <v>0.22</v>
      </c>
    </row>
    <row r="19" spans="1:10" x14ac:dyDescent="0.2">
      <c r="A19" s="15">
        <v>42566</v>
      </c>
      <c r="B19" s="16"/>
      <c r="C19" s="12">
        <v>106.2</v>
      </c>
      <c r="D19" s="13">
        <v>0.24</v>
      </c>
      <c r="E19" s="12">
        <v>104.5</v>
      </c>
      <c r="F19" s="13">
        <v>0.14000000000000001</v>
      </c>
      <c r="G19" s="12">
        <v>107.1</v>
      </c>
      <c r="H19" s="13">
        <v>0.2</v>
      </c>
      <c r="I19" s="12">
        <v>110.4</v>
      </c>
      <c r="J19" s="13">
        <v>0.45</v>
      </c>
    </row>
    <row r="20" spans="1:10" x14ac:dyDescent="0.2">
      <c r="A20" s="15">
        <v>42569</v>
      </c>
      <c r="B20" s="16"/>
      <c r="C20" s="12">
        <v>95.9</v>
      </c>
      <c r="D20" s="13">
        <v>0.2</v>
      </c>
      <c r="E20" s="12">
        <v>95.2</v>
      </c>
      <c r="F20" s="13">
        <v>0.14000000000000001</v>
      </c>
      <c r="G20" s="12">
        <v>92.8</v>
      </c>
      <c r="H20" s="13">
        <v>0.19</v>
      </c>
      <c r="I20" s="12">
        <v>100.6</v>
      </c>
      <c r="J20" s="13">
        <v>0.3</v>
      </c>
    </row>
    <row r="21" spans="1:10" x14ac:dyDescent="0.2">
      <c r="A21" s="15">
        <v>42570</v>
      </c>
      <c r="B21" s="16"/>
      <c r="C21" s="12">
        <v>97.9</v>
      </c>
      <c r="D21" s="13">
        <v>0.36</v>
      </c>
      <c r="E21" s="12">
        <v>94.3</v>
      </c>
      <c r="F21" s="13">
        <v>0.17</v>
      </c>
      <c r="G21" s="12">
        <v>96.8</v>
      </c>
      <c r="H21" s="13">
        <v>0.26</v>
      </c>
      <c r="I21" s="12">
        <v>96.5</v>
      </c>
      <c r="J21" s="13">
        <v>0.65</v>
      </c>
    </row>
    <row r="22" spans="1:10" x14ac:dyDescent="0.2">
      <c r="A22" s="15">
        <v>42573</v>
      </c>
      <c r="B22" s="16"/>
      <c r="C22" s="12">
        <v>108.2</v>
      </c>
      <c r="D22" s="13">
        <v>0.2</v>
      </c>
      <c r="E22" s="12">
        <v>97.5</v>
      </c>
      <c r="F22" s="13">
        <v>0.1</v>
      </c>
      <c r="G22" s="12">
        <v>90.8</v>
      </c>
      <c r="H22" s="13">
        <v>0.18</v>
      </c>
      <c r="I22" s="12">
        <v>106.2</v>
      </c>
      <c r="J22" s="13">
        <v>0.18</v>
      </c>
    </row>
    <row r="23" spans="1:10" x14ac:dyDescent="0.2">
      <c r="A23" s="15">
        <v>42576</v>
      </c>
      <c r="B23" s="16"/>
      <c r="C23" s="12">
        <v>109.5</v>
      </c>
      <c r="D23" s="13">
        <v>0.19</v>
      </c>
      <c r="E23" s="12">
        <v>100.8</v>
      </c>
      <c r="F23" s="13">
        <v>0.13</v>
      </c>
      <c r="G23" s="12">
        <v>102.9</v>
      </c>
      <c r="H23" s="13">
        <v>0.17</v>
      </c>
      <c r="I23" s="12">
        <v>107.4</v>
      </c>
      <c r="J23" s="13">
        <v>0.5</v>
      </c>
    </row>
    <row r="24" spans="1:10" x14ac:dyDescent="0.2">
      <c r="A24" s="15">
        <v>42577</v>
      </c>
      <c r="B24" s="16"/>
      <c r="C24" s="12">
        <v>95.9</v>
      </c>
      <c r="D24" s="13">
        <v>0.15</v>
      </c>
      <c r="E24" s="12">
        <v>99.8</v>
      </c>
      <c r="F24" s="13">
        <v>0.1</v>
      </c>
      <c r="G24" s="12">
        <v>92.8</v>
      </c>
      <c r="H24" s="13">
        <v>0.11</v>
      </c>
      <c r="I24" s="12">
        <v>94.2</v>
      </c>
      <c r="J24" s="13">
        <v>0.13</v>
      </c>
    </row>
    <row r="25" spans="1:10" x14ac:dyDescent="0.2">
      <c r="A25" s="15">
        <v>42580</v>
      </c>
      <c r="B25" s="16"/>
      <c r="C25" s="12">
        <v>103.6</v>
      </c>
      <c r="D25" s="13">
        <v>0.22</v>
      </c>
      <c r="E25" s="12">
        <v>103.5</v>
      </c>
      <c r="F25" s="13">
        <v>0.17</v>
      </c>
      <c r="G25" s="12">
        <v>105.2</v>
      </c>
      <c r="H25" s="13">
        <v>0.23</v>
      </c>
      <c r="I25" s="12">
        <v>107.6</v>
      </c>
      <c r="J25" s="13">
        <v>0.56000000000000005</v>
      </c>
    </row>
    <row r="26" spans="1:10" x14ac:dyDescent="0.2">
      <c r="A26" s="15">
        <v>42580</v>
      </c>
      <c r="B26" s="16"/>
      <c r="C26" s="12">
        <v>96.6</v>
      </c>
      <c r="D26" s="13">
        <v>0.16</v>
      </c>
      <c r="E26" s="12">
        <v>90.8</v>
      </c>
      <c r="F26" s="13">
        <v>0.1</v>
      </c>
      <c r="G26" s="12">
        <v>92.8</v>
      </c>
      <c r="H26" s="13">
        <v>0.12</v>
      </c>
      <c r="I26" s="12">
        <v>89.7</v>
      </c>
      <c r="J26" s="13">
        <v>0.15</v>
      </c>
    </row>
    <row r="27" spans="1:10" x14ac:dyDescent="0.2">
      <c r="A27" s="15" t="str">
        <f>IF([1]DATA!E1252="","",[1]DATA!E1252)</f>
        <v/>
      </c>
      <c r="B27" s="16"/>
      <c r="C27" s="12" t="str">
        <f>IF([1]DATA!N1252="","",[1]DATA!N1252)</f>
        <v/>
      </c>
      <c r="D27" s="13" t="str">
        <f>IF([1]DATA!O1252="","",[1]DATA!O1252)</f>
        <v/>
      </c>
      <c r="E27" s="12" t="str">
        <f>IF([1]DATA!H1252="","",[1]DATA!H1252)</f>
        <v/>
      </c>
      <c r="F27" s="13" t="str">
        <f>IF([1]DATA!I1252="","",[1]DATA!I1252)</f>
        <v/>
      </c>
      <c r="G27" s="12" t="str">
        <f>IF([1]DATA!L1252="","",[1]DATA!L1252)</f>
        <v/>
      </c>
      <c r="H27" s="13" t="str">
        <f>IF([1]DATA!M1252="","",[1]DATA!M1252)</f>
        <v/>
      </c>
      <c r="I27" s="12" t="str">
        <f>IF([1]DATA!J1252="","",[1]DATA!J1252)</f>
        <v/>
      </c>
      <c r="J27" s="13" t="str">
        <f>IF([1]DATA!K1252="","",[1]DATA!K1252)</f>
        <v/>
      </c>
    </row>
    <row r="28" spans="1:10" x14ac:dyDescent="0.2">
      <c r="A28" s="15" t="str">
        <f>IF([1]DATA!E1253="","",[1]DATA!E1253)</f>
        <v/>
      </c>
      <c r="B28" s="16"/>
      <c r="C28" s="12" t="str">
        <f>IF([1]DATA!N1253="","",[1]DATA!N1253)</f>
        <v/>
      </c>
      <c r="D28" s="13" t="str">
        <f>IF([1]DATA!O1253="","",[1]DATA!O1253)</f>
        <v/>
      </c>
      <c r="E28" s="12" t="str">
        <f>IF([1]DATA!H1253="","",[1]DATA!H1253)</f>
        <v/>
      </c>
      <c r="F28" s="13" t="str">
        <f>IF([1]DATA!I1253="","",[1]DATA!I1253)</f>
        <v/>
      </c>
      <c r="G28" s="12" t="str">
        <f>IF([1]DATA!L1253="","",[1]DATA!L1253)</f>
        <v/>
      </c>
      <c r="H28" s="13" t="str">
        <f>IF([1]DATA!M1253="","",[1]DATA!M1253)</f>
        <v/>
      </c>
      <c r="I28" s="12" t="str">
        <f>IF([1]DATA!J1253="","",[1]DATA!J1253)</f>
        <v/>
      </c>
      <c r="J28" s="13" t="str">
        <f>IF([1]DATA!K1253="","",[1]DATA!K1253)</f>
        <v/>
      </c>
    </row>
    <row r="29" spans="1:10" x14ac:dyDescent="0.2">
      <c r="A29" s="15"/>
      <c r="B29" s="16"/>
      <c r="C29" s="12"/>
      <c r="D29" s="13"/>
      <c r="E29" s="12"/>
      <c r="F29" s="13"/>
      <c r="G29" s="12"/>
      <c r="H29" s="13"/>
      <c r="I29" s="12"/>
      <c r="J29" s="13"/>
    </row>
    <row r="30" spans="1:10" ht="12.75" customHeight="1" x14ac:dyDescent="0.2">
      <c r="A30" s="17" t="s">
        <v>13</v>
      </c>
      <c r="B30" s="18"/>
      <c r="C30" s="14" t="s">
        <v>14</v>
      </c>
      <c r="D30" s="14" t="s">
        <v>15</v>
      </c>
      <c r="E30" s="19" t="s">
        <v>16</v>
      </c>
      <c r="F30" s="20"/>
      <c r="G30" s="20"/>
      <c r="H30" s="20"/>
      <c r="I30" s="20"/>
      <c r="J30" s="20"/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3"/>
      <c r="B32" s="3" t="s">
        <v>17</v>
      </c>
      <c r="C32" s="3"/>
      <c r="D32" s="3"/>
      <c r="E32" s="3"/>
      <c r="F32" s="3"/>
      <c r="G32" s="3"/>
      <c r="H32" s="3"/>
      <c r="I32" s="3"/>
      <c r="J32" s="3"/>
    </row>
    <row r="33" ht="23.45" customHeight="1" x14ac:dyDescent="0.2"/>
    <row r="34" ht="11.45" customHeight="1" x14ac:dyDescent="0.2"/>
  </sheetData>
  <mergeCells count="27">
    <mergeCell ref="A26:B26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  <mergeCell ref="A24:B24"/>
    <mergeCell ref="A25:B25"/>
    <mergeCell ref="A20:B20"/>
    <mergeCell ref="A21:B21"/>
    <mergeCell ref="A22:B22"/>
    <mergeCell ref="A23:B23"/>
    <mergeCell ref="A27:B27"/>
    <mergeCell ref="A28:B28"/>
    <mergeCell ref="A29:B29"/>
    <mergeCell ref="A30:B30"/>
    <mergeCell ref="E30:J30"/>
  </mergeCells>
  <conditionalFormatting sqref="C15:J29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2016-08-12T03:31:18Z</dcterms:modified>
</cp:coreProperties>
</file>