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BE Dropbox\CBE Team Folder\CBE Projects\Clients\Muswellbrook Coal (MCC)\2023\MCC Open Cut\MONITORING\TEOM\Web Report_PM10\"/>
    </mc:Choice>
  </mc:AlternateContent>
  <xr:revisionPtr revIDLastSave="0" documentId="13_ncr:1_{25871BE9-FA51-4F57-BD5A-40763F7C0D10}" xr6:coauthVersionLast="47" xr6:coauthVersionMax="47" xr10:uidLastSave="{00000000-0000-0000-0000-000000000000}"/>
  <bookViews>
    <workbookView xWindow="-108" yWindow="-108" windowWidth="23256" windowHeight="12576" tabRatio="716" xr2:uid="{00000000-000D-0000-FFFF-FFFF00000000}"/>
  </bookViews>
  <sheets>
    <sheet name="DEC 2023" sheetId="45" r:id="rId1"/>
    <sheet name="NOV 2023" sheetId="44" r:id="rId2"/>
    <sheet name="OCT 2023" sheetId="43" r:id="rId3"/>
    <sheet name="SEP 2023" sheetId="42" r:id="rId4"/>
    <sheet name="AUG 2023" sheetId="41" r:id="rId5"/>
    <sheet name="JUL 2023" sheetId="40" r:id="rId6"/>
    <sheet name="JUN 2023" sheetId="39" r:id="rId7"/>
    <sheet name="MAY 2023" sheetId="38" r:id="rId8"/>
    <sheet name="APR 2023" sheetId="37" r:id="rId9"/>
    <sheet name="MAR 2023" sheetId="36" r:id="rId10"/>
    <sheet name="FEB 2023" sheetId="35" r:id="rId11"/>
    <sheet name="JAN 2023" sheetId="34" r:id="rId12"/>
  </sheets>
  <externalReferences>
    <externalReference r:id="rId13"/>
  </externalReferences>
  <definedNames>
    <definedName name="_xlnm.Print_Area" localSheetId="8">'APR 2023'!$A$1:$E$47</definedName>
    <definedName name="_xlnm.Print_Area" localSheetId="4">'AUG 2023'!$A$1:$E$47</definedName>
    <definedName name="_xlnm.Print_Area" localSheetId="0">'DEC 2023'!$A$1:$E$47</definedName>
    <definedName name="_xlnm.Print_Area" localSheetId="10">'FEB 2023'!$A$1:$E$47</definedName>
    <definedName name="_xlnm.Print_Area" localSheetId="11">'JAN 2023'!$A$1:$E$47</definedName>
    <definedName name="_xlnm.Print_Area" localSheetId="5">'JUL 2023'!$A$1:$E$47</definedName>
    <definedName name="_xlnm.Print_Area" localSheetId="6">'JUN 2023'!$A$1:$E$47</definedName>
    <definedName name="_xlnm.Print_Area" localSheetId="9">'MAR 2023'!$A$1:$E$47</definedName>
    <definedName name="_xlnm.Print_Area" localSheetId="7">'MAY 2023'!$A$1:$E$47</definedName>
    <definedName name="_xlnm.Print_Area" localSheetId="1">'NOV 2023'!$A$1:$E$47</definedName>
    <definedName name="_xlnm.Print_Area" localSheetId="2">'OCT 2023'!$A$1:$E$47</definedName>
    <definedName name="_xlnm.Print_Area" localSheetId="3">'SEP 2023'!$A$1:$E$47</definedName>
  </definedNames>
  <calcPr calcId="191029"/>
</workbook>
</file>

<file path=xl/calcChain.xml><?xml version="1.0" encoding="utf-8"?>
<calcChain xmlns="http://schemas.openxmlformats.org/spreadsheetml/2006/main">
  <c r="E46" i="45" l="1"/>
  <c r="D46" i="45"/>
  <c r="C46" i="45"/>
  <c r="A10" i="45"/>
  <c r="A10" i="44"/>
  <c r="A10" i="43"/>
  <c r="A10" i="42"/>
  <c r="A10" i="41"/>
  <c r="A10" i="40"/>
  <c r="A16" i="39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10" i="39"/>
  <c r="A45" i="38"/>
  <c r="A16" i="38" l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10" i="38"/>
  <c r="A16" i="37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10" i="37"/>
  <c r="A10" i="36"/>
  <c r="A10" i="35"/>
  <c r="A16" i="34" l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10" i="34" l="1"/>
</calcChain>
</file>

<file path=xl/sharedStrings.xml><?xml version="1.0" encoding="utf-8"?>
<sst xmlns="http://schemas.openxmlformats.org/spreadsheetml/2006/main" count="182" uniqueCount="17">
  <si>
    <t>Date</t>
  </si>
  <si>
    <t>12-month Rolling 24-hr Average</t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</si>
  <si>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</si>
  <si>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</si>
  <si>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</si>
  <si>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</si>
  <si>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</si>
  <si>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</si>
  <si>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</si>
  <si>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</si>
  <si>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</si>
  <si>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</si>
  <si>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NR = no result
                   Criteria does not apply at Site 8</t>
    </r>
  </si>
  <si>
    <t>NR</t>
  </si>
  <si>
    <t>No Data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</si>
  <si>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NR or No Data = no result  (&lt;18 hours of valid 1hr data to calculate a 24hr average)
                   Criteria does not apply at Site 8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</si>
  <si>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NR or No Data = no result  (&lt;18 hours of valid 1hr data to calculate a 24hr average) due to annual calibration.
                   Criteria does not apply at Site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</si>
</sst>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dd\-mmm\-yyyy"/>
    <numFmt numFmtId="166" formatCode="mmmm\ yyyy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70C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586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9" fillId="0" borderId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4" applyNumberFormat="0" applyAlignment="0" applyProtection="0"/>
    <xf numFmtId="0" fontId="37" fillId="23" borderId="15" applyNumberFormat="0" applyAlignment="0" applyProtection="0"/>
    <xf numFmtId="0" fontId="38" fillId="23" borderId="14" applyNumberFormat="0" applyAlignment="0" applyProtection="0"/>
    <xf numFmtId="0" fontId="39" fillId="0" borderId="16" applyNumberFormat="0" applyFill="0" applyAlignment="0" applyProtection="0"/>
    <xf numFmtId="0" fontId="40" fillId="24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43" fillId="2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2" borderId="1" applyNumberFormat="0" applyFont="0" applyAlignment="0" applyProtection="0"/>
  </cellStyleXfs>
  <cellXfs count="35">
    <xf numFmtId="0" fontId="0" fillId="0" borderId="0" xfId="0"/>
    <xf numFmtId="0" fontId="8" fillId="15" borderId="2" xfId="0" applyFont="1" applyFill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49" fontId="14" fillId="0" borderId="8" xfId="0" quotePrefix="1" applyNumberFormat="1" applyFont="1" applyBorder="1" applyAlignment="1">
      <alignment horizontal="center" vertical="center" wrapText="1"/>
    </xf>
    <xf numFmtId="49" fontId="22" fillId="18" borderId="0" xfId="0" quotePrefix="1" applyNumberFormat="1" applyFont="1" applyFill="1" applyAlignment="1">
      <alignment horizontal="center" vertical="center"/>
    </xf>
    <xf numFmtId="0" fontId="24" fillId="18" borderId="0" xfId="0" applyFont="1" applyFill="1"/>
    <xf numFmtId="0" fontId="27" fillId="18" borderId="0" xfId="0" applyFont="1" applyFill="1" applyAlignment="1">
      <alignment horizontal="center"/>
    </xf>
    <xf numFmtId="0" fontId="0" fillId="18" borderId="0" xfId="0" applyFill="1"/>
    <xf numFmtId="0" fontId="24" fillId="18" borderId="0" xfId="0" applyFont="1" applyFill="1" applyAlignment="1">
      <alignment horizontal="center"/>
    </xf>
    <xf numFmtId="2" fontId="47" fillId="0" borderId="2" xfId="0" applyNumberFormat="1" applyFont="1" applyBorder="1" applyAlignment="1">
      <alignment horizontal="center"/>
    </xf>
    <xf numFmtId="2" fontId="48" fillId="0" borderId="20" xfId="0" applyNumberFormat="1" applyFont="1" applyBorder="1" applyAlignment="1">
      <alignment horizontal="center" vertical="center"/>
    </xf>
    <xf numFmtId="2" fontId="48" fillId="0" borderId="21" xfId="0" applyNumberFormat="1" applyFont="1" applyBorder="1" applyAlignment="1">
      <alignment horizontal="center" vertical="center"/>
    </xf>
    <xf numFmtId="2" fontId="47" fillId="0" borderId="2" xfId="0" applyNumberFormat="1" applyFont="1" applyBorder="1" applyAlignment="1" applyProtection="1">
      <alignment horizontal="center"/>
      <protection locked="0"/>
    </xf>
    <xf numFmtId="165" fontId="49" fillId="0" borderId="5" xfId="0" quotePrefix="1" applyNumberFormat="1" applyFont="1" applyBorder="1" applyAlignment="1" applyProtection="1">
      <alignment horizontal="center" vertical="center" wrapText="1"/>
      <protection locked="0"/>
    </xf>
    <xf numFmtId="2" fontId="47" fillId="0" borderId="2" xfId="0" applyNumberFormat="1" applyFont="1" applyBorder="1" applyAlignment="1">
      <alignment horizontal="center" vertical="center"/>
    </xf>
    <xf numFmtId="2" fontId="47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16" borderId="5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/>
    </xf>
    <xf numFmtId="0" fontId="24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 vertical="center"/>
    </xf>
    <xf numFmtId="166" fontId="23" fillId="18" borderId="0" xfId="0" quotePrefix="1" applyNumberFormat="1" applyFont="1" applyFill="1" applyAlignment="1" applyProtection="1">
      <alignment horizontal="center" vertical="center"/>
      <protection locked="0"/>
    </xf>
    <xf numFmtId="164" fontId="0" fillId="0" borderId="9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164" fontId="0" fillId="0" borderId="22" xfId="0" applyNumberFormat="1" applyBorder="1" applyAlignment="1">
      <alignment horizontal="center" wrapText="1"/>
    </xf>
    <xf numFmtId="164" fontId="0" fillId="0" borderId="23" xfId="0" applyNumberFormat="1" applyBorder="1" applyAlignment="1">
      <alignment horizontal="center" wrapText="1"/>
    </xf>
  </cellXfs>
  <cellStyles count="5863">
    <cellStyle name="20% - Accent1" xfId="5836" builtinId="30" customBuiltin="1"/>
    <cellStyle name="20% - Accent1 10" xfId="3" xr:uid="{00000000-0005-0000-0000-000001000000}"/>
    <cellStyle name="20% - Accent1 10 2" xfId="4" xr:uid="{00000000-0005-0000-0000-000002000000}"/>
    <cellStyle name="20% - Accent1 10 2 2" xfId="5" xr:uid="{00000000-0005-0000-0000-000003000000}"/>
    <cellStyle name="20% - Accent1 10 2 2 2" xfId="6" xr:uid="{00000000-0005-0000-0000-000004000000}"/>
    <cellStyle name="20% - Accent1 10 2 2 2 2" xfId="7" xr:uid="{00000000-0005-0000-0000-000005000000}"/>
    <cellStyle name="20% - Accent1 10 2 2 3" xfId="8" xr:uid="{00000000-0005-0000-0000-000006000000}"/>
    <cellStyle name="20% - Accent1 10 2 3" xfId="9" xr:uid="{00000000-0005-0000-0000-000007000000}"/>
    <cellStyle name="20% - Accent1 10 2 3 2" xfId="10" xr:uid="{00000000-0005-0000-0000-000008000000}"/>
    <cellStyle name="20% - Accent1 10 2 4" xfId="11" xr:uid="{00000000-0005-0000-0000-000009000000}"/>
    <cellStyle name="20% - Accent1 10 3" xfId="12" xr:uid="{00000000-0005-0000-0000-00000A000000}"/>
    <cellStyle name="20% - Accent1 10 3 2" xfId="13" xr:uid="{00000000-0005-0000-0000-00000B000000}"/>
    <cellStyle name="20% - Accent1 10 3 2 2" xfId="14" xr:uid="{00000000-0005-0000-0000-00000C000000}"/>
    <cellStyle name="20% - Accent1 10 3 3" xfId="15" xr:uid="{00000000-0005-0000-0000-00000D000000}"/>
    <cellStyle name="20% - Accent1 10 4" xfId="16" xr:uid="{00000000-0005-0000-0000-00000E000000}"/>
    <cellStyle name="20% - Accent1 10 4 2" xfId="17" xr:uid="{00000000-0005-0000-0000-00000F000000}"/>
    <cellStyle name="20% - Accent1 10 5" xfId="18" xr:uid="{00000000-0005-0000-0000-000010000000}"/>
    <cellStyle name="20% - Accent1 11" xfId="19" xr:uid="{00000000-0005-0000-0000-000011000000}"/>
    <cellStyle name="20% - Accent1 11 2" xfId="20" xr:uid="{00000000-0005-0000-0000-000012000000}"/>
    <cellStyle name="20% - Accent1 11 2 2" xfId="21" xr:uid="{00000000-0005-0000-0000-000013000000}"/>
    <cellStyle name="20% - Accent1 11 2 2 2" xfId="22" xr:uid="{00000000-0005-0000-0000-000014000000}"/>
    <cellStyle name="20% - Accent1 11 2 2 2 2" xfId="23" xr:uid="{00000000-0005-0000-0000-000015000000}"/>
    <cellStyle name="20% - Accent1 11 2 2 3" xfId="24" xr:uid="{00000000-0005-0000-0000-000016000000}"/>
    <cellStyle name="20% - Accent1 11 2 3" xfId="25" xr:uid="{00000000-0005-0000-0000-000017000000}"/>
    <cellStyle name="20% - Accent1 11 2 3 2" xfId="26" xr:uid="{00000000-0005-0000-0000-000018000000}"/>
    <cellStyle name="20% - Accent1 11 2 4" xfId="27" xr:uid="{00000000-0005-0000-0000-000019000000}"/>
    <cellStyle name="20% - Accent1 11 3" xfId="28" xr:uid="{00000000-0005-0000-0000-00001A000000}"/>
    <cellStyle name="20% - Accent1 11 3 2" xfId="29" xr:uid="{00000000-0005-0000-0000-00001B000000}"/>
    <cellStyle name="20% - Accent1 11 3 2 2" xfId="30" xr:uid="{00000000-0005-0000-0000-00001C000000}"/>
    <cellStyle name="20% - Accent1 11 3 3" xfId="31" xr:uid="{00000000-0005-0000-0000-00001D000000}"/>
    <cellStyle name="20% - Accent1 11 4" xfId="32" xr:uid="{00000000-0005-0000-0000-00001E000000}"/>
    <cellStyle name="20% - Accent1 11 4 2" xfId="33" xr:uid="{00000000-0005-0000-0000-00001F000000}"/>
    <cellStyle name="20% - Accent1 11 5" xfId="34" xr:uid="{00000000-0005-0000-0000-000020000000}"/>
    <cellStyle name="20% - Accent1 12" xfId="35" xr:uid="{00000000-0005-0000-0000-000021000000}"/>
    <cellStyle name="20% - Accent1 12 2" xfId="36" xr:uid="{00000000-0005-0000-0000-000022000000}"/>
    <cellStyle name="20% - Accent1 12 2 2" xfId="37" xr:uid="{00000000-0005-0000-0000-000023000000}"/>
    <cellStyle name="20% - Accent1 12 2 2 2" xfId="38" xr:uid="{00000000-0005-0000-0000-000024000000}"/>
    <cellStyle name="20% - Accent1 12 2 2 2 2" xfId="39" xr:uid="{00000000-0005-0000-0000-000025000000}"/>
    <cellStyle name="20% - Accent1 12 2 2 3" xfId="40" xr:uid="{00000000-0005-0000-0000-000026000000}"/>
    <cellStyle name="20% - Accent1 12 2 3" xfId="41" xr:uid="{00000000-0005-0000-0000-000027000000}"/>
    <cellStyle name="20% - Accent1 12 2 3 2" xfId="42" xr:uid="{00000000-0005-0000-0000-000028000000}"/>
    <cellStyle name="20% - Accent1 12 2 4" xfId="43" xr:uid="{00000000-0005-0000-0000-000029000000}"/>
    <cellStyle name="20% - Accent1 12 3" xfId="44" xr:uid="{00000000-0005-0000-0000-00002A000000}"/>
    <cellStyle name="20% - Accent1 12 3 2" xfId="45" xr:uid="{00000000-0005-0000-0000-00002B000000}"/>
    <cellStyle name="20% - Accent1 12 3 2 2" xfId="46" xr:uid="{00000000-0005-0000-0000-00002C000000}"/>
    <cellStyle name="20% - Accent1 12 3 3" xfId="47" xr:uid="{00000000-0005-0000-0000-00002D000000}"/>
    <cellStyle name="20% - Accent1 12 4" xfId="48" xr:uid="{00000000-0005-0000-0000-00002E000000}"/>
    <cellStyle name="20% - Accent1 12 4 2" xfId="49" xr:uid="{00000000-0005-0000-0000-00002F000000}"/>
    <cellStyle name="20% - Accent1 12 5" xfId="50" xr:uid="{00000000-0005-0000-0000-000030000000}"/>
    <cellStyle name="20% - Accent1 13" xfId="51" xr:uid="{00000000-0005-0000-0000-000031000000}"/>
    <cellStyle name="20% - Accent1 13 2" xfId="52" xr:uid="{00000000-0005-0000-0000-000032000000}"/>
    <cellStyle name="20% - Accent1 13 2 2" xfId="53" xr:uid="{00000000-0005-0000-0000-000033000000}"/>
    <cellStyle name="20% - Accent1 13 2 2 2" xfId="54" xr:uid="{00000000-0005-0000-0000-000034000000}"/>
    <cellStyle name="20% - Accent1 13 2 2 2 2" xfId="55" xr:uid="{00000000-0005-0000-0000-000035000000}"/>
    <cellStyle name="20% - Accent1 13 2 2 3" xfId="56" xr:uid="{00000000-0005-0000-0000-000036000000}"/>
    <cellStyle name="20% - Accent1 13 2 3" xfId="57" xr:uid="{00000000-0005-0000-0000-000037000000}"/>
    <cellStyle name="20% - Accent1 13 2 3 2" xfId="58" xr:uid="{00000000-0005-0000-0000-000038000000}"/>
    <cellStyle name="20% - Accent1 13 2 4" xfId="59" xr:uid="{00000000-0005-0000-0000-000039000000}"/>
    <cellStyle name="20% - Accent1 13 3" xfId="60" xr:uid="{00000000-0005-0000-0000-00003A000000}"/>
    <cellStyle name="20% - Accent1 13 3 2" xfId="61" xr:uid="{00000000-0005-0000-0000-00003B000000}"/>
    <cellStyle name="20% - Accent1 13 3 2 2" xfId="62" xr:uid="{00000000-0005-0000-0000-00003C000000}"/>
    <cellStyle name="20% - Accent1 13 3 3" xfId="63" xr:uid="{00000000-0005-0000-0000-00003D000000}"/>
    <cellStyle name="20% - Accent1 13 4" xfId="64" xr:uid="{00000000-0005-0000-0000-00003E000000}"/>
    <cellStyle name="20% - Accent1 13 4 2" xfId="65" xr:uid="{00000000-0005-0000-0000-00003F000000}"/>
    <cellStyle name="20% - Accent1 13 5" xfId="66" xr:uid="{00000000-0005-0000-0000-000040000000}"/>
    <cellStyle name="20% - Accent1 14" xfId="67" xr:uid="{00000000-0005-0000-0000-000041000000}"/>
    <cellStyle name="20% - Accent1 14 2" xfId="68" xr:uid="{00000000-0005-0000-0000-000042000000}"/>
    <cellStyle name="20% - Accent1 14 2 2" xfId="69" xr:uid="{00000000-0005-0000-0000-000043000000}"/>
    <cellStyle name="20% - Accent1 14 2 2 2" xfId="70" xr:uid="{00000000-0005-0000-0000-000044000000}"/>
    <cellStyle name="20% - Accent1 14 2 2 2 2" xfId="71" xr:uid="{00000000-0005-0000-0000-000045000000}"/>
    <cellStyle name="20% - Accent1 14 2 2 3" xfId="72" xr:uid="{00000000-0005-0000-0000-000046000000}"/>
    <cellStyle name="20% - Accent1 14 2 3" xfId="73" xr:uid="{00000000-0005-0000-0000-000047000000}"/>
    <cellStyle name="20% - Accent1 14 2 3 2" xfId="74" xr:uid="{00000000-0005-0000-0000-000048000000}"/>
    <cellStyle name="20% - Accent1 14 2 4" xfId="75" xr:uid="{00000000-0005-0000-0000-000049000000}"/>
    <cellStyle name="20% - Accent1 14 3" xfId="76" xr:uid="{00000000-0005-0000-0000-00004A000000}"/>
    <cellStyle name="20% - Accent1 14 3 2" xfId="77" xr:uid="{00000000-0005-0000-0000-00004B000000}"/>
    <cellStyle name="20% - Accent1 14 3 2 2" xfId="78" xr:uid="{00000000-0005-0000-0000-00004C000000}"/>
    <cellStyle name="20% - Accent1 14 3 3" xfId="79" xr:uid="{00000000-0005-0000-0000-00004D000000}"/>
    <cellStyle name="20% - Accent1 14 4" xfId="80" xr:uid="{00000000-0005-0000-0000-00004E000000}"/>
    <cellStyle name="20% - Accent1 14 4 2" xfId="81" xr:uid="{00000000-0005-0000-0000-00004F000000}"/>
    <cellStyle name="20% - Accent1 14 5" xfId="82" xr:uid="{00000000-0005-0000-0000-000050000000}"/>
    <cellStyle name="20% - Accent1 15" xfId="83" xr:uid="{00000000-0005-0000-0000-000051000000}"/>
    <cellStyle name="20% - Accent1 15 2" xfId="84" xr:uid="{00000000-0005-0000-0000-000052000000}"/>
    <cellStyle name="20% - Accent1 15 2 2" xfId="85" xr:uid="{00000000-0005-0000-0000-000053000000}"/>
    <cellStyle name="20% - Accent1 15 2 2 2" xfId="86" xr:uid="{00000000-0005-0000-0000-000054000000}"/>
    <cellStyle name="20% - Accent1 15 2 3" xfId="87" xr:uid="{00000000-0005-0000-0000-000055000000}"/>
    <cellStyle name="20% - Accent1 15 3" xfId="88" xr:uid="{00000000-0005-0000-0000-000056000000}"/>
    <cellStyle name="20% - Accent1 15 3 2" xfId="89" xr:uid="{00000000-0005-0000-0000-000057000000}"/>
    <cellStyle name="20% - Accent1 15 4" xfId="90" xr:uid="{00000000-0005-0000-0000-000058000000}"/>
    <cellStyle name="20% - Accent1 16" xfId="91" xr:uid="{00000000-0005-0000-0000-000059000000}"/>
    <cellStyle name="20% - Accent1 16 2" xfId="92" xr:uid="{00000000-0005-0000-0000-00005A000000}"/>
    <cellStyle name="20% - Accent1 16 2 2" xfId="93" xr:uid="{00000000-0005-0000-0000-00005B000000}"/>
    <cellStyle name="20% - Accent1 16 3" xfId="94" xr:uid="{00000000-0005-0000-0000-00005C000000}"/>
    <cellStyle name="20% - Accent1 17" xfId="95" xr:uid="{00000000-0005-0000-0000-00005D000000}"/>
    <cellStyle name="20% - Accent1 17 2" xfId="96" xr:uid="{00000000-0005-0000-0000-00005E000000}"/>
    <cellStyle name="20% - Accent1 18" xfId="97" xr:uid="{00000000-0005-0000-0000-00005F000000}"/>
    <cellStyle name="20% - Accent1 18 2" xfId="98" xr:uid="{00000000-0005-0000-0000-000060000000}"/>
    <cellStyle name="20% - Accent1 19" xfId="99" xr:uid="{00000000-0005-0000-0000-000061000000}"/>
    <cellStyle name="20% - Accent1 19 2" xfId="100" xr:uid="{00000000-0005-0000-0000-000062000000}"/>
    <cellStyle name="20% - Accent1 2" xfId="101" xr:uid="{00000000-0005-0000-0000-000063000000}"/>
    <cellStyle name="20% - Accent1 2 2" xfId="102" xr:uid="{00000000-0005-0000-0000-000064000000}"/>
    <cellStyle name="20% - Accent1 2 2 2" xfId="103" xr:uid="{00000000-0005-0000-0000-000065000000}"/>
    <cellStyle name="20% - Accent1 2 2 2 2" xfId="104" xr:uid="{00000000-0005-0000-0000-000066000000}"/>
    <cellStyle name="20% - Accent1 2 2 2 2 2" xfId="105" xr:uid="{00000000-0005-0000-0000-000067000000}"/>
    <cellStyle name="20% - Accent1 2 2 2 2 2 2" xfId="106" xr:uid="{00000000-0005-0000-0000-000068000000}"/>
    <cellStyle name="20% - Accent1 2 2 2 2 2 2 2" xfId="107" xr:uid="{00000000-0005-0000-0000-000069000000}"/>
    <cellStyle name="20% - Accent1 2 2 2 2 2 3" xfId="108" xr:uid="{00000000-0005-0000-0000-00006A000000}"/>
    <cellStyle name="20% - Accent1 2 2 2 2 3" xfId="109" xr:uid="{00000000-0005-0000-0000-00006B000000}"/>
    <cellStyle name="20% - Accent1 2 2 2 2 3 2" xfId="110" xr:uid="{00000000-0005-0000-0000-00006C000000}"/>
    <cellStyle name="20% - Accent1 2 2 2 2 4" xfId="111" xr:uid="{00000000-0005-0000-0000-00006D000000}"/>
    <cellStyle name="20% - Accent1 2 2 2 3" xfId="112" xr:uid="{00000000-0005-0000-0000-00006E000000}"/>
    <cellStyle name="20% - Accent1 2 2 2 3 2" xfId="113" xr:uid="{00000000-0005-0000-0000-00006F000000}"/>
    <cellStyle name="20% - Accent1 2 2 2 3 2 2" xfId="114" xr:uid="{00000000-0005-0000-0000-000070000000}"/>
    <cellStyle name="20% - Accent1 2 2 2 3 3" xfId="115" xr:uid="{00000000-0005-0000-0000-000071000000}"/>
    <cellStyle name="20% - Accent1 2 2 2 4" xfId="116" xr:uid="{00000000-0005-0000-0000-000072000000}"/>
    <cellStyle name="20% - Accent1 2 2 2 4 2" xfId="117" xr:uid="{00000000-0005-0000-0000-000073000000}"/>
    <cellStyle name="20% - Accent1 2 2 2 5" xfId="118" xr:uid="{00000000-0005-0000-0000-000074000000}"/>
    <cellStyle name="20% - Accent1 2 2 3" xfId="119" xr:uid="{00000000-0005-0000-0000-000075000000}"/>
    <cellStyle name="20% - Accent1 2 2 3 2" xfId="120" xr:uid="{00000000-0005-0000-0000-000076000000}"/>
    <cellStyle name="20% - Accent1 2 2 3 2 2" xfId="121" xr:uid="{00000000-0005-0000-0000-000077000000}"/>
    <cellStyle name="20% - Accent1 2 2 3 2 2 2" xfId="122" xr:uid="{00000000-0005-0000-0000-000078000000}"/>
    <cellStyle name="20% - Accent1 2 2 3 2 3" xfId="123" xr:uid="{00000000-0005-0000-0000-000079000000}"/>
    <cellStyle name="20% - Accent1 2 2 3 3" xfId="124" xr:uid="{00000000-0005-0000-0000-00007A000000}"/>
    <cellStyle name="20% - Accent1 2 2 3 3 2" xfId="125" xr:uid="{00000000-0005-0000-0000-00007B000000}"/>
    <cellStyle name="20% - Accent1 2 2 3 4" xfId="126" xr:uid="{00000000-0005-0000-0000-00007C000000}"/>
    <cellStyle name="20% - Accent1 2 2 4" xfId="127" xr:uid="{00000000-0005-0000-0000-00007D000000}"/>
    <cellStyle name="20% - Accent1 2 2 4 2" xfId="128" xr:uid="{00000000-0005-0000-0000-00007E000000}"/>
    <cellStyle name="20% - Accent1 2 2 4 2 2" xfId="129" xr:uid="{00000000-0005-0000-0000-00007F000000}"/>
    <cellStyle name="20% - Accent1 2 2 4 3" xfId="130" xr:uid="{00000000-0005-0000-0000-000080000000}"/>
    <cellStyle name="20% - Accent1 2 2 5" xfId="131" xr:uid="{00000000-0005-0000-0000-000081000000}"/>
    <cellStyle name="20% - Accent1 2 2 5 2" xfId="132" xr:uid="{00000000-0005-0000-0000-000082000000}"/>
    <cellStyle name="20% - Accent1 2 2 6" xfId="133" xr:uid="{00000000-0005-0000-0000-000083000000}"/>
    <cellStyle name="20% - Accent1 2 3" xfId="134" xr:uid="{00000000-0005-0000-0000-000084000000}"/>
    <cellStyle name="20% - Accent1 2 3 2" xfId="135" xr:uid="{00000000-0005-0000-0000-000085000000}"/>
    <cellStyle name="20% - Accent1 2 3 2 2" xfId="136" xr:uid="{00000000-0005-0000-0000-000086000000}"/>
    <cellStyle name="20% - Accent1 2 3 2 2 2" xfId="137" xr:uid="{00000000-0005-0000-0000-000087000000}"/>
    <cellStyle name="20% - Accent1 2 3 2 2 2 2" xfId="138" xr:uid="{00000000-0005-0000-0000-000088000000}"/>
    <cellStyle name="20% - Accent1 2 3 2 2 3" xfId="139" xr:uid="{00000000-0005-0000-0000-000089000000}"/>
    <cellStyle name="20% - Accent1 2 3 2 3" xfId="140" xr:uid="{00000000-0005-0000-0000-00008A000000}"/>
    <cellStyle name="20% - Accent1 2 3 2 3 2" xfId="141" xr:uid="{00000000-0005-0000-0000-00008B000000}"/>
    <cellStyle name="20% - Accent1 2 3 2 4" xfId="142" xr:uid="{00000000-0005-0000-0000-00008C000000}"/>
    <cellStyle name="20% - Accent1 2 3 3" xfId="143" xr:uid="{00000000-0005-0000-0000-00008D000000}"/>
    <cellStyle name="20% - Accent1 2 3 3 2" xfId="144" xr:uid="{00000000-0005-0000-0000-00008E000000}"/>
    <cellStyle name="20% - Accent1 2 3 3 2 2" xfId="145" xr:uid="{00000000-0005-0000-0000-00008F000000}"/>
    <cellStyle name="20% - Accent1 2 3 3 3" xfId="146" xr:uid="{00000000-0005-0000-0000-000090000000}"/>
    <cellStyle name="20% - Accent1 2 3 4" xfId="147" xr:uid="{00000000-0005-0000-0000-000091000000}"/>
    <cellStyle name="20% - Accent1 2 3 4 2" xfId="148" xr:uid="{00000000-0005-0000-0000-000092000000}"/>
    <cellStyle name="20% - Accent1 2 3 5" xfId="149" xr:uid="{00000000-0005-0000-0000-000093000000}"/>
    <cellStyle name="20% - Accent1 2 4" xfId="150" xr:uid="{00000000-0005-0000-0000-000094000000}"/>
    <cellStyle name="20% - Accent1 2 4 2" xfId="151" xr:uid="{00000000-0005-0000-0000-000095000000}"/>
    <cellStyle name="20% - Accent1 2 4 2 2" xfId="152" xr:uid="{00000000-0005-0000-0000-000096000000}"/>
    <cellStyle name="20% - Accent1 2 4 2 2 2" xfId="153" xr:uid="{00000000-0005-0000-0000-000097000000}"/>
    <cellStyle name="20% - Accent1 2 4 2 3" xfId="154" xr:uid="{00000000-0005-0000-0000-000098000000}"/>
    <cellStyle name="20% - Accent1 2 4 3" xfId="155" xr:uid="{00000000-0005-0000-0000-000099000000}"/>
    <cellStyle name="20% - Accent1 2 4 3 2" xfId="156" xr:uid="{00000000-0005-0000-0000-00009A000000}"/>
    <cellStyle name="20% - Accent1 2 4 4" xfId="157" xr:uid="{00000000-0005-0000-0000-00009B000000}"/>
    <cellStyle name="20% - Accent1 2 5" xfId="158" xr:uid="{00000000-0005-0000-0000-00009C000000}"/>
    <cellStyle name="20% - Accent1 2 5 2" xfId="159" xr:uid="{00000000-0005-0000-0000-00009D000000}"/>
    <cellStyle name="20% - Accent1 2 5 2 2" xfId="160" xr:uid="{00000000-0005-0000-0000-00009E000000}"/>
    <cellStyle name="20% - Accent1 2 5 3" xfId="161" xr:uid="{00000000-0005-0000-0000-00009F000000}"/>
    <cellStyle name="20% - Accent1 2 6" xfId="162" xr:uid="{00000000-0005-0000-0000-0000A0000000}"/>
    <cellStyle name="20% - Accent1 2 6 2" xfId="163" xr:uid="{00000000-0005-0000-0000-0000A1000000}"/>
    <cellStyle name="20% - Accent1 2 7" xfId="164" xr:uid="{00000000-0005-0000-0000-0000A2000000}"/>
    <cellStyle name="20% - Accent1 20" xfId="165" xr:uid="{00000000-0005-0000-0000-0000A3000000}"/>
    <cellStyle name="20% - Accent1 21" xfId="166" xr:uid="{00000000-0005-0000-0000-0000A4000000}"/>
    <cellStyle name="20% - Accent1 22" xfId="167" xr:uid="{00000000-0005-0000-0000-0000A5000000}"/>
    <cellStyle name="20% - Accent1 3" xfId="168" xr:uid="{00000000-0005-0000-0000-0000A6000000}"/>
    <cellStyle name="20% - Accent1 3 2" xfId="169" xr:uid="{00000000-0005-0000-0000-0000A7000000}"/>
    <cellStyle name="20% - Accent1 3 2 2" xfId="170" xr:uid="{00000000-0005-0000-0000-0000A8000000}"/>
    <cellStyle name="20% - Accent1 3 2 2 2" xfId="171" xr:uid="{00000000-0005-0000-0000-0000A9000000}"/>
    <cellStyle name="20% - Accent1 3 2 2 2 2" xfId="172" xr:uid="{00000000-0005-0000-0000-0000AA000000}"/>
    <cellStyle name="20% - Accent1 3 2 2 2 2 2" xfId="173" xr:uid="{00000000-0005-0000-0000-0000AB000000}"/>
    <cellStyle name="20% - Accent1 3 2 2 2 2 2 2" xfId="174" xr:uid="{00000000-0005-0000-0000-0000AC000000}"/>
    <cellStyle name="20% - Accent1 3 2 2 2 2 3" xfId="175" xr:uid="{00000000-0005-0000-0000-0000AD000000}"/>
    <cellStyle name="20% - Accent1 3 2 2 2 3" xfId="176" xr:uid="{00000000-0005-0000-0000-0000AE000000}"/>
    <cellStyle name="20% - Accent1 3 2 2 2 3 2" xfId="177" xr:uid="{00000000-0005-0000-0000-0000AF000000}"/>
    <cellStyle name="20% - Accent1 3 2 2 2 4" xfId="178" xr:uid="{00000000-0005-0000-0000-0000B0000000}"/>
    <cellStyle name="20% - Accent1 3 2 2 3" xfId="179" xr:uid="{00000000-0005-0000-0000-0000B1000000}"/>
    <cellStyle name="20% - Accent1 3 2 2 3 2" xfId="180" xr:uid="{00000000-0005-0000-0000-0000B2000000}"/>
    <cellStyle name="20% - Accent1 3 2 2 3 2 2" xfId="181" xr:uid="{00000000-0005-0000-0000-0000B3000000}"/>
    <cellStyle name="20% - Accent1 3 2 2 3 3" xfId="182" xr:uid="{00000000-0005-0000-0000-0000B4000000}"/>
    <cellStyle name="20% - Accent1 3 2 2 4" xfId="183" xr:uid="{00000000-0005-0000-0000-0000B5000000}"/>
    <cellStyle name="20% - Accent1 3 2 2 4 2" xfId="184" xr:uid="{00000000-0005-0000-0000-0000B6000000}"/>
    <cellStyle name="20% - Accent1 3 2 2 5" xfId="185" xr:uid="{00000000-0005-0000-0000-0000B7000000}"/>
    <cellStyle name="20% - Accent1 3 2 3" xfId="186" xr:uid="{00000000-0005-0000-0000-0000B8000000}"/>
    <cellStyle name="20% - Accent1 3 2 3 2" xfId="187" xr:uid="{00000000-0005-0000-0000-0000B9000000}"/>
    <cellStyle name="20% - Accent1 3 2 3 2 2" xfId="188" xr:uid="{00000000-0005-0000-0000-0000BA000000}"/>
    <cellStyle name="20% - Accent1 3 2 3 2 2 2" xfId="189" xr:uid="{00000000-0005-0000-0000-0000BB000000}"/>
    <cellStyle name="20% - Accent1 3 2 3 2 3" xfId="190" xr:uid="{00000000-0005-0000-0000-0000BC000000}"/>
    <cellStyle name="20% - Accent1 3 2 3 3" xfId="191" xr:uid="{00000000-0005-0000-0000-0000BD000000}"/>
    <cellStyle name="20% - Accent1 3 2 3 3 2" xfId="192" xr:uid="{00000000-0005-0000-0000-0000BE000000}"/>
    <cellStyle name="20% - Accent1 3 2 3 4" xfId="193" xr:uid="{00000000-0005-0000-0000-0000BF000000}"/>
    <cellStyle name="20% - Accent1 3 2 4" xfId="194" xr:uid="{00000000-0005-0000-0000-0000C0000000}"/>
    <cellStyle name="20% - Accent1 3 2 4 2" xfId="195" xr:uid="{00000000-0005-0000-0000-0000C1000000}"/>
    <cellStyle name="20% - Accent1 3 2 4 2 2" xfId="196" xr:uid="{00000000-0005-0000-0000-0000C2000000}"/>
    <cellStyle name="20% - Accent1 3 2 4 3" xfId="197" xr:uid="{00000000-0005-0000-0000-0000C3000000}"/>
    <cellStyle name="20% - Accent1 3 2 5" xfId="198" xr:uid="{00000000-0005-0000-0000-0000C4000000}"/>
    <cellStyle name="20% - Accent1 3 2 5 2" xfId="199" xr:uid="{00000000-0005-0000-0000-0000C5000000}"/>
    <cellStyle name="20% - Accent1 3 2 6" xfId="200" xr:uid="{00000000-0005-0000-0000-0000C6000000}"/>
    <cellStyle name="20% - Accent1 3 3" xfId="201" xr:uid="{00000000-0005-0000-0000-0000C7000000}"/>
    <cellStyle name="20% - Accent1 3 3 2" xfId="202" xr:uid="{00000000-0005-0000-0000-0000C8000000}"/>
    <cellStyle name="20% - Accent1 3 3 2 2" xfId="203" xr:uid="{00000000-0005-0000-0000-0000C9000000}"/>
    <cellStyle name="20% - Accent1 3 3 2 2 2" xfId="204" xr:uid="{00000000-0005-0000-0000-0000CA000000}"/>
    <cellStyle name="20% - Accent1 3 3 2 2 2 2" xfId="205" xr:uid="{00000000-0005-0000-0000-0000CB000000}"/>
    <cellStyle name="20% - Accent1 3 3 2 2 3" xfId="206" xr:uid="{00000000-0005-0000-0000-0000CC000000}"/>
    <cellStyle name="20% - Accent1 3 3 2 3" xfId="207" xr:uid="{00000000-0005-0000-0000-0000CD000000}"/>
    <cellStyle name="20% - Accent1 3 3 2 3 2" xfId="208" xr:uid="{00000000-0005-0000-0000-0000CE000000}"/>
    <cellStyle name="20% - Accent1 3 3 2 4" xfId="209" xr:uid="{00000000-0005-0000-0000-0000CF000000}"/>
    <cellStyle name="20% - Accent1 3 3 3" xfId="210" xr:uid="{00000000-0005-0000-0000-0000D0000000}"/>
    <cellStyle name="20% - Accent1 3 3 3 2" xfId="211" xr:uid="{00000000-0005-0000-0000-0000D1000000}"/>
    <cellStyle name="20% - Accent1 3 3 3 2 2" xfId="212" xr:uid="{00000000-0005-0000-0000-0000D2000000}"/>
    <cellStyle name="20% - Accent1 3 3 3 3" xfId="213" xr:uid="{00000000-0005-0000-0000-0000D3000000}"/>
    <cellStyle name="20% - Accent1 3 3 4" xfId="214" xr:uid="{00000000-0005-0000-0000-0000D4000000}"/>
    <cellStyle name="20% - Accent1 3 3 4 2" xfId="215" xr:uid="{00000000-0005-0000-0000-0000D5000000}"/>
    <cellStyle name="20% - Accent1 3 3 5" xfId="216" xr:uid="{00000000-0005-0000-0000-0000D6000000}"/>
    <cellStyle name="20% - Accent1 3 4" xfId="217" xr:uid="{00000000-0005-0000-0000-0000D7000000}"/>
    <cellStyle name="20% - Accent1 3 4 2" xfId="218" xr:uid="{00000000-0005-0000-0000-0000D8000000}"/>
    <cellStyle name="20% - Accent1 3 4 2 2" xfId="219" xr:uid="{00000000-0005-0000-0000-0000D9000000}"/>
    <cellStyle name="20% - Accent1 3 4 2 2 2" xfId="220" xr:uid="{00000000-0005-0000-0000-0000DA000000}"/>
    <cellStyle name="20% - Accent1 3 4 2 3" xfId="221" xr:uid="{00000000-0005-0000-0000-0000DB000000}"/>
    <cellStyle name="20% - Accent1 3 4 3" xfId="222" xr:uid="{00000000-0005-0000-0000-0000DC000000}"/>
    <cellStyle name="20% - Accent1 3 4 3 2" xfId="223" xr:uid="{00000000-0005-0000-0000-0000DD000000}"/>
    <cellStyle name="20% - Accent1 3 4 4" xfId="224" xr:uid="{00000000-0005-0000-0000-0000DE000000}"/>
    <cellStyle name="20% - Accent1 3 5" xfId="225" xr:uid="{00000000-0005-0000-0000-0000DF000000}"/>
    <cellStyle name="20% - Accent1 3 5 2" xfId="226" xr:uid="{00000000-0005-0000-0000-0000E0000000}"/>
    <cellStyle name="20% - Accent1 3 5 2 2" xfId="227" xr:uid="{00000000-0005-0000-0000-0000E1000000}"/>
    <cellStyle name="20% - Accent1 3 5 3" xfId="228" xr:uid="{00000000-0005-0000-0000-0000E2000000}"/>
    <cellStyle name="20% - Accent1 3 6" xfId="229" xr:uid="{00000000-0005-0000-0000-0000E3000000}"/>
    <cellStyle name="20% - Accent1 3 6 2" xfId="230" xr:uid="{00000000-0005-0000-0000-0000E4000000}"/>
    <cellStyle name="20% - Accent1 3 7" xfId="231" xr:uid="{00000000-0005-0000-0000-0000E5000000}"/>
    <cellStyle name="20% - Accent1 4" xfId="232" xr:uid="{00000000-0005-0000-0000-0000E6000000}"/>
    <cellStyle name="20% - Accent1 4 2" xfId="233" xr:uid="{00000000-0005-0000-0000-0000E7000000}"/>
    <cellStyle name="20% - Accent1 4 2 2" xfId="234" xr:uid="{00000000-0005-0000-0000-0000E8000000}"/>
    <cellStyle name="20% - Accent1 4 2 2 2" xfId="235" xr:uid="{00000000-0005-0000-0000-0000E9000000}"/>
    <cellStyle name="20% - Accent1 4 2 2 2 2" xfId="236" xr:uid="{00000000-0005-0000-0000-0000EA000000}"/>
    <cellStyle name="20% - Accent1 4 2 2 2 2 2" xfId="237" xr:uid="{00000000-0005-0000-0000-0000EB000000}"/>
    <cellStyle name="20% - Accent1 4 2 2 2 2 2 2" xfId="238" xr:uid="{00000000-0005-0000-0000-0000EC000000}"/>
    <cellStyle name="20% - Accent1 4 2 2 2 2 3" xfId="239" xr:uid="{00000000-0005-0000-0000-0000ED000000}"/>
    <cellStyle name="20% - Accent1 4 2 2 2 3" xfId="240" xr:uid="{00000000-0005-0000-0000-0000EE000000}"/>
    <cellStyle name="20% - Accent1 4 2 2 2 3 2" xfId="241" xr:uid="{00000000-0005-0000-0000-0000EF000000}"/>
    <cellStyle name="20% - Accent1 4 2 2 2 4" xfId="242" xr:uid="{00000000-0005-0000-0000-0000F0000000}"/>
    <cellStyle name="20% - Accent1 4 2 2 3" xfId="243" xr:uid="{00000000-0005-0000-0000-0000F1000000}"/>
    <cellStyle name="20% - Accent1 4 2 2 3 2" xfId="244" xr:uid="{00000000-0005-0000-0000-0000F2000000}"/>
    <cellStyle name="20% - Accent1 4 2 2 3 2 2" xfId="245" xr:uid="{00000000-0005-0000-0000-0000F3000000}"/>
    <cellStyle name="20% - Accent1 4 2 2 3 3" xfId="246" xr:uid="{00000000-0005-0000-0000-0000F4000000}"/>
    <cellStyle name="20% - Accent1 4 2 2 4" xfId="247" xr:uid="{00000000-0005-0000-0000-0000F5000000}"/>
    <cellStyle name="20% - Accent1 4 2 2 4 2" xfId="248" xr:uid="{00000000-0005-0000-0000-0000F6000000}"/>
    <cellStyle name="20% - Accent1 4 2 2 5" xfId="249" xr:uid="{00000000-0005-0000-0000-0000F7000000}"/>
    <cellStyle name="20% - Accent1 4 2 3" xfId="250" xr:uid="{00000000-0005-0000-0000-0000F8000000}"/>
    <cellStyle name="20% - Accent1 4 2 3 2" xfId="251" xr:uid="{00000000-0005-0000-0000-0000F9000000}"/>
    <cellStyle name="20% - Accent1 4 2 3 2 2" xfId="252" xr:uid="{00000000-0005-0000-0000-0000FA000000}"/>
    <cellStyle name="20% - Accent1 4 2 3 2 2 2" xfId="253" xr:uid="{00000000-0005-0000-0000-0000FB000000}"/>
    <cellStyle name="20% - Accent1 4 2 3 2 3" xfId="254" xr:uid="{00000000-0005-0000-0000-0000FC000000}"/>
    <cellStyle name="20% - Accent1 4 2 3 3" xfId="255" xr:uid="{00000000-0005-0000-0000-0000FD000000}"/>
    <cellStyle name="20% - Accent1 4 2 3 3 2" xfId="256" xr:uid="{00000000-0005-0000-0000-0000FE000000}"/>
    <cellStyle name="20% - Accent1 4 2 3 4" xfId="257" xr:uid="{00000000-0005-0000-0000-0000FF000000}"/>
    <cellStyle name="20% - Accent1 4 2 4" xfId="258" xr:uid="{00000000-0005-0000-0000-000000010000}"/>
    <cellStyle name="20% - Accent1 4 2 4 2" xfId="259" xr:uid="{00000000-0005-0000-0000-000001010000}"/>
    <cellStyle name="20% - Accent1 4 2 4 2 2" xfId="260" xr:uid="{00000000-0005-0000-0000-000002010000}"/>
    <cellStyle name="20% - Accent1 4 2 4 3" xfId="261" xr:uid="{00000000-0005-0000-0000-000003010000}"/>
    <cellStyle name="20% - Accent1 4 2 5" xfId="262" xr:uid="{00000000-0005-0000-0000-000004010000}"/>
    <cellStyle name="20% - Accent1 4 2 5 2" xfId="263" xr:uid="{00000000-0005-0000-0000-000005010000}"/>
    <cellStyle name="20% - Accent1 4 2 6" xfId="264" xr:uid="{00000000-0005-0000-0000-000006010000}"/>
    <cellStyle name="20% - Accent1 4 3" xfId="265" xr:uid="{00000000-0005-0000-0000-000007010000}"/>
    <cellStyle name="20% - Accent1 4 3 2" xfId="266" xr:uid="{00000000-0005-0000-0000-000008010000}"/>
    <cellStyle name="20% - Accent1 4 3 2 2" xfId="267" xr:uid="{00000000-0005-0000-0000-000009010000}"/>
    <cellStyle name="20% - Accent1 4 3 2 2 2" xfId="268" xr:uid="{00000000-0005-0000-0000-00000A010000}"/>
    <cellStyle name="20% - Accent1 4 3 2 2 2 2" xfId="269" xr:uid="{00000000-0005-0000-0000-00000B010000}"/>
    <cellStyle name="20% - Accent1 4 3 2 2 3" xfId="270" xr:uid="{00000000-0005-0000-0000-00000C010000}"/>
    <cellStyle name="20% - Accent1 4 3 2 3" xfId="271" xr:uid="{00000000-0005-0000-0000-00000D010000}"/>
    <cellStyle name="20% - Accent1 4 3 2 3 2" xfId="272" xr:uid="{00000000-0005-0000-0000-00000E010000}"/>
    <cellStyle name="20% - Accent1 4 3 2 4" xfId="273" xr:uid="{00000000-0005-0000-0000-00000F010000}"/>
    <cellStyle name="20% - Accent1 4 3 3" xfId="274" xr:uid="{00000000-0005-0000-0000-000010010000}"/>
    <cellStyle name="20% - Accent1 4 3 3 2" xfId="275" xr:uid="{00000000-0005-0000-0000-000011010000}"/>
    <cellStyle name="20% - Accent1 4 3 3 2 2" xfId="276" xr:uid="{00000000-0005-0000-0000-000012010000}"/>
    <cellStyle name="20% - Accent1 4 3 3 3" xfId="277" xr:uid="{00000000-0005-0000-0000-000013010000}"/>
    <cellStyle name="20% - Accent1 4 3 4" xfId="278" xr:uid="{00000000-0005-0000-0000-000014010000}"/>
    <cellStyle name="20% - Accent1 4 3 4 2" xfId="279" xr:uid="{00000000-0005-0000-0000-000015010000}"/>
    <cellStyle name="20% - Accent1 4 3 5" xfId="280" xr:uid="{00000000-0005-0000-0000-000016010000}"/>
    <cellStyle name="20% - Accent1 4 4" xfId="281" xr:uid="{00000000-0005-0000-0000-000017010000}"/>
    <cellStyle name="20% - Accent1 4 4 2" xfId="282" xr:uid="{00000000-0005-0000-0000-000018010000}"/>
    <cellStyle name="20% - Accent1 4 4 2 2" xfId="283" xr:uid="{00000000-0005-0000-0000-000019010000}"/>
    <cellStyle name="20% - Accent1 4 4 2 2 2" xfId="284" xr:uid="{00000000-0005-0000-0000-00001A010000}"/>
    <cellStyle name="20% - Accent1 4 4 2 3" xfId="285" xr:uid="{00000000-0005-0000-0000-00001B010000}"/>
    <cellStyle name="20% - Accent1 4 4 3" xfId="286" xr:uid="{00000000-0005-0000-0000-00001C010000}"/>
    <cellStyle name="20% - Accent1 4 4 3 2" xfId="287" xr:uid="{00000000-0005-0000-0000-00001D010000}"/>
    <cellStyle name="20% - Accent1 4 4 4" xfId="288" xr:uid="{00000000-0005-0000-0000-00001E010000}"/>
    <cellStyle name="20% - Accent1 4 5" xfId="289" xr:uid="{00000000-0005-0000-0000-00001F010000}"/>
    <cellStyle name="20% - Accent1 4 5 2" xfId="290" xr:uid="{00000000-0005-0000-0000-000020010000}"/>
    <cellStyle name="20% - Accent1 4 5 2 2" xfId="291" xr:uid="{00000000-0005-0000-0000-000021010000}"/>
    <cellStyle name="20% - Accent1 4 5 3" xfId="292" xr:uid="{00000000-0005-0000-0000-000022010000}"/>
    <cellStyle name="20% - Accent1 4 6" xfId="293" xr:uid="{00000000-0005-0000-0000-000023010000}"/>
    <cellStyle name="20% - Accent1 4 6 2" xfId="294" xr:uid="{00000000-0005-0000-0000-000024010000}"/>
    <cellStyle name="20% - Accent1 4 7" xfId="295" xr:uid="{00000000-0005-0000-0000-000025010000}"/>
    <cellStyle name="20% - Accent1 5" xfId="296" xr:uid="{00000000-0005-0000-0000-000026010000}"/>
    <cellStyle name="20% - Accent1 5 2" xfId="297" xr:uid="{00000000-0005-0000-0000-000027010000}"/>
    <cellStyle name="20% - Accent1 5 2 2" xfId="298" xr:uid="{00000000-0005-0000-0000-000028010000}"/>
    <cellStyle name="20% - Accent1 5 2 2 2" xfId="299" xr:uid="{00000000-0005-0000-0000-000029010000}"/>
    <cellStyle name="20% - Accent1 5 2 2 2 2" xfId="300" xr:uid="{00000000-0005-0000-0000-00002A010000}"/>
    <cellStyle name="20% - Accent1 5 2 2 2 2 2" xfId="301" xr:uid="{00000000-0005-0000-0000-00002B010000}"/>
    <cellStyle name="20% - Accent1 5 2 2 2 3" xfId="302" xr:uid="{00000000-0005-0000-0000-00002C010000}"/>
    <cellStyle name="20% - Accent1 5 2 2 3" xfId="303" xr:uid="{00000000-0005-0000-0000-00002D010000}"/>
    <cellStyle name="20% - Accent1 5 2 2 3 2" xfId="304" xr:uid="{00000000-0005-0000-0000-00002E010000}"/>
    <cellStyle name="20% - Accent1 5 2 2 4" xfId="305" xr:uid="{00000000-0005-0000-0000-00002F010000}"/>
    <cellStyle name="20% - Accent1 5 2 3" xfId="306" xr:uid="{00000000-0005-0000-0000-000030010000}"/>
    <cellStyle name="20% - Accent1 5 2 3 2" xfId="307" xr:uid="{00000000-0005-0000-0000-000031010000}"/>
    <cellStyle name="20% - Accent1 5 2 3 2 2" xfId="308" xr:uid="{00000000-0005-0000-0000-000032010000}"/>
    <cellStyle name="20% - Accent1 5 2 3 3" xfId="309" xr:uid="{00000000-0005-0000-0000-000033010000}"/>
    <cellStyle name="20% - Accent1 5 2 4" xfId="310" xr:uid="{00000000-0005-0000-0000-000034010000}"/>
    <cellStyle name="20% - Accent1 5 2 4 2" xfId="311" xr:uid="{00000000-0005-0000-0000-000035010000}"/>
    <cellStyle name="20% - Accent1 5 2 5" xfId="312" xr:uid="{00000000-0005-0000-0000-000036010000}"/>
    <cellStyle name="20% - Accent1 5 3" xfId="313" xr:uid="{00000000-0005-0000-0000-000037010000}"/>
    <cellStyle name="20% - Accent1 5 3 2" xfId="314" xr:uid="{00000000-0005-0000-0000-000038010000}"/>
    <cellStyle name="20% - Accent1 5 3 2 2" xfId="315" xr:uid="{00000000-0005-0000-0000-000039010000}"/>
    <cellStyle name="20% - Accent1 5 3 2 2 2" xfId="316" xr:uid="{00000000-0005-0000-0000-00003A010000}"/>
    <cellStyle name="20% - Accent1 5 3 2 3" xfId="317" xr:uid="{00000000-0005-0000-0000-00003B010000}"/>
    <cellStyle name="20% - Accent1 5 3 3" xfId="318" xr:uid="{00000000-0005-0000-0000-00003C010000}"/>
    <cellStyle name="20% - Accent1 5 3 3 2" xfId="319" xr:uid="{00000000-0005-0000-0000-00003D010000}"/>
    <cellStyle name="20% - Accent1 5 3 4" xfId="320" xr:uid="{00000000-0005-0000-0000-00003E010000}"/>
    <cellStyle name="20% - Accent1 5 4" xfId="321" xr:uid="{00000000-0005-0000-0000-00003F010000}"/>
    <cellStyle name="20% - Accent1 5 4 2" xfId="322" xr:uid="{00000000-0005-0000-0000-000040010000}"/>
    <cellStyle name="20% - Accent1 5 4 2 2" xfId="323" xr:uid="{00000000-0005-0000-0000-000041010000}"/>
    <cellStyle name="20% - Accent1 5 4 3" xfId="324" xr:uid="{00000000-0005-0000-0000-000042010000}"/>
    <cellStyle name="20% - Accent1 5 5" xfId="325" xr:uid="{00000000-0005-0000-0000-000043010000}"/>
    <cellStyle name="20% - Accent1 5 5 2" xfId="326" xr:uid="{00000000-0005-0000-0000-000044010000}"/>
    <cellStyle name="20% - Accent1 5 6" xfId="327" xr:uid="{00000000-0005-0000-0000-000045010000}"/>
    <cellStyle name="20% - Accent1 6" xfId="328" xr:uid="{00000000-0005-0000-0000-000046010000}"/>
    <cellStyle name="20% - Accent1 6 2" xfId="329" xr:uid="{00000000-0005-0000-0000-000047010000}"/>
    <cellStyle name="20% - Accent1 6 2 2" xfId="330" xr:uid="{00000000-0005-0000-0000-000048010000}"/>
    <cellStyle name="20% - Accent1 6 2 2 2" xfId="331" xr:uid="{00000000-0005-0000-0000-000049010000}"/>
    <cellStyle name="20% - Accent1 6 2 2 2 2" xfId="332" xr:uid="{00000000-0005-0000-0000-00004A010000}"/>
    <cellStyle name="20% - Accent1 6 2 2 2 2 2" xfId="333" xr:uid="{00000000-0005-0000-0000-00004B010000}"/>
    <cellStyle name="20% - Accent1 6 2 2 2 3" xfId="334" xr:uid="{00000000-0005-0000-0000-00004C010000}"/>
    <cellStyle name="20% - Accent1 6 2 2 3" xfId="335" xr:uid="{00000000-0005-0000-0000-00004D010000}"/>
    <cellStyle name="20% - Accent1 6 2 2 3 2" xfId="336" xr:uid="{00000000-0005-0000-0000-00004E010000}"/>
    <cellStyle name="20% - Accent1 6 2 2 4" xfId="337" xr:uid="{00000000-0005-0000-0000-00004F010000}"/>
    <cellStyle name="20% - Accent1 6 2 3" xfId="338" xr:uid="{00000000-0005-0000-0000-000050010000}"/>
    <cellStyle name="20% - Accent1 6 2 3 2" xfId="339" xr:uid="{00000000-0005-0000-0000-000051010000}"/>
    <cellStyle name="20% - Accent1 6 2 3 2 2" xfId="340" xr:uid="{00000000-0005-0000-0000-000052010000}"/>
    <cellStyle name="20% - Accent1 6 2 3 3" xfId="341" xr:uid="{00000000-0005-0000-0000-000053010000}"/>
    <cellStyle name="20% - Accent1 6 2 4" xfId="342" xr:uid="{00000000-0005-0000-0000-000054010000}"/>
    <cellStyle name="20% - Accent1 6 2 4 2" xfId="343" xr:uid="{00000000-0005-0000-0000-000055010000}"/>
    <cellStyle name="20% - Accent1 6 2 5" xfId="344" xr:uid="{00000000-0005-0000-0000-000056010000}"/>
    <cellStyle name="20% - Accent1 6 3" xfId="345" xr:uid="{00000000-0005-0000-0000-000057010000}"/>
    <cellStyle name="20% - Accent1 6 3 2" xfId="346" xr:uid="{00000000-0005-0000-0000-000058010000}"/>
    <cellStyle name="20% - Accent1 6 3 2 2" xfId="347" xr:uid="{00000000-0005-0000-0000-000059010000}"/>
    <cellStyle name="20% - Accent1 6 3 2 2 2" xfId="348" xr:uid="{00000000-0005-0000-0000-00005A010000}"/>
    <cellStyle name="20% - Accent1 6 3 2 3" xfId="349" xr:uid="{00000000-0005-0000-0000-00005B010000}"/>
    <cellStyle name="20% - Accent1 6 3 3" xfId="350" xr:uid="{00000000-0005-0000-0000-00005C010000}"/>
    <cellStyle name="20% - Accent1 6 3 3 2" xfId="351" xr:uid="{00000000-0005-0000-0000-00005D010000}"/>
    <cellStyle name="20% - Accent1 6 3 4" xfId="352" xr:uid="{00000000-0005-0000-0000-00005E010000}"/>
    <cellStyle name="20% - Accent1 6 4" xfId="353" xr:uid="{00000000-0005-0000-0000-00005F010000}"/>
    <cellStyle name="20% - Accent1 6 4 2" xfId="354" xr:uid="{00000000-0005-0000-0000-000060010000}"/>
    <cellStyle name="20% - Accent1 6 4 2 2" xfId="355" xr:uid="{00000000-0005-0000-0000-000061010000}"/>
    <cellStyle name="20% - Accent1 6 4 3" xfId="356" xr:uid="{00000000-0005-0000-0000-000062010000}"/>
    <cellStyle name="20% - Accent1 6 5" xfId="357" xr:uid="{00000000-0005-0000-0000-000063010000}"/>
    <cellStyle name="20% - Accent1 6 5 2" xfId="358" xr:uid="{00000000-0005-0000-0000-000064010000}"/>
    <cellStyle name="20% - Accent1 6 6" xfId="359" xr:uid="{00000000-0005-0000-0000-000065010000}"/>
    <cellStyle name="20% - Accent1 7" xfId="360" xr:uid="{00000000-0005-0000-0000-000066010000}"/>
    <cellStyle name="20% - Accent1 7 2" xfId="361" xr:uid="{00000000-0005-0000-0000-000067010000}"/>
    <cellStyle name="20% - Accent1 7 2 2" xfId="362" xr:uid="{00000000-0005-0000-0000-000068010000}"/>
    <cellStyle name="20% - Accent1 7 2 2 2" xfId="363" xr:uid="{00000000-0005-0000-0000-000069010000}"/>
    <cellStyle name="20% - Accent1 7 2 2 2 2" xfId="364" xr:uid="{00000000-0005-0000-0000-00006A010000}"/>
    <cellStyle name="20% - Accent1 7 2 2 3" xfId="365" xr:uid="{00000000-0005-0000-0000-00006B010000}"/>
    <cellStyle name="20% - Accent1 7 2 3" xfId="366" xr:uid="{00000000-0005-0000-0000-00006C010000}"/>
    <cellStyle name="20% - Accent1 7 2 3 2" xfId="367" xr:uid="{00000000-0005-0000-0000-00006D010000}"/>
    <cellStyle name="20% - Accent1 7 2 4" xfId="368" xr:uid="{00000000-0005-0000-0000-00006E010000}"/>
    <cellStyle name="20% - Accent1 7 3" xfId="369" xr:uid="{00000000-0005-0000-0000-00006F010000}"/>
    <cellStyle name="20% - Accent1 7 3 2" xfId="370" xr:uid="{00000000-0005-0000-0000-000070010000}"/>
    <cellStyle name="20% - Accent1 7 3 2 2" xfId="371" xr:uid="{00000000-0005-0000-0000-000071010000}"/>
    <cellStyle name="20% - Accent1 7 3 3" xfId="372" xr:uid="{00000000-0005-0000-0000-000072010000}"/>
    <cellStyle name="20% - Accent1 7 4" xfId="373" xr:uid="{00000000-0005-0000-0000-000073010000}"/>
    <cellStyle name="20% - Accent1 7 4 2" xfId="374" xr:uid="{00000000-0005-0000-0000-000074010000}"/>
    <cellStyle name="20% - Accent1 7 5" xfId="375" xr:uid="{00000000-0005-0000-0000-000075010000}"/>
    <cellStyle name="20% - Accent1 8" xfId="376" xr:uid="{00000000-0005-0000-0000-000076010000}"/>
    <cellStyle name="20% - Accent1 8 2" xfId="377" xr:uid="{00000000-0005-0000-0000-000077010000}"/>
    <cellStyle name="20% - Accent1 8 2 2" xfId="378" xr:uid="{00000000-0005-0000-0000-000078010000}"/>
    <cellStyle name="20% - Accent1 8 2 2 2" xfId="379" xr:uid="{00000000-0005-0000-0000-000079010000}"/>
    <cellStyle name="20% - Accent1 8 2 2 2 2" xfId="380" xr:uid="{00000000-0005-0000-0000-00007A010000}"/>
    <cellStyle name="20% - Accent1 8 2 2 3" xfId="381" xr:uid="{00000000-0005-0000-0000-00007B010000}"/>
    <cellStyle name="20% - Accent1 8 2 3" xfId="382" xr:uid="{00000000-0005-0000-0000-00007C010000}"/>
    <cellStyle name="20% - Accent1 8 2 3 2" xfId="383" xr:uid="{00000000-0005-0000-0000-00007D010000}"/>
    <cellStyle name="20% - Accent1 8 2 4" xfId="384" xr:uid="{00000000-0005-0000-0000-00007E010000}"/>
    <cellStyle name="20% - Accent1 8 3" xfId="385" xr:uid="{00000000-0005-0000-0000-00007F010000}"/>
    <cellStyle name="20% - Accent1 8 3 2" xfId="386" xr:uid="{00000000-0005-0000-0000-000080010000}"/>
    <cellStyle name="20% - Accent1 8 3 2 2" xfId="387" xr:uid="{00000000-0005-0000-0000-000081010000}"/>
    <cellStyle name="20% - Accent1 8 3 3" xfId="388" xr:uid="{00000000-0005-0000-0000-000082010000}"/>
    <cellStyle name="20% - Accent1 8 4" xfId="389" xr:uid="{00000000-0005-0000-0000-000083010000}"/>
    <cellStyle name="20% - Accent1 8 4 2" xfId="390" xr:uid="{00000000-0005-0000-0000-000084010000}"/>
    <cellStyle name="20% - Accent1 8 5" xfId="391" xr:uid="{00000000-0005-0000-0000-000085010000}"/>
    <cellStyle name="20% - Accent1 9" xfId="392" xr:uid="{00000000-0005-0000-0000-000086010000}"/>
    <cellStyle name="20% - Accent1 9 2" xfId="393" xr:uid="{00000000-0005-0000-0000-000087010000}"/>
    <cellStyle name="20% - Accent1 9 2 2" xfId="394" xr:uid="{00000000-0005-0000-0000-000088010000}"/>
    <cellStyle name="20% - Accent1 9 2 2 2" xfId="395" xr:uid="{00000000-0005-0000-0000-000089010000}"/>
    <cellStyle name="20% - Accent1 9 2 2 2 2" xfId="396" xr:uid="{00000000-0005-0000-0000-00008A010000}"/>
    <cellStyle name="20% - Accent1 9 2 2 3" xfId="397" xr:uid="{00000000-0005-0000-0000-00008B010000}"/>
    <cellStyle name="20% - Accent1 9 2 3" xfId="398" xr:uid="{00000000-0005-0000-0000-00008C010000}"/>
    <cellStyle name="20% - Accent1 9 2 3 2" xfId="399" xr:uid="{00000000-0005-0000-0000-00008D010000}"/>
    <cellStyle name="20% - Accent1 9 2 4" xfId="400" xr:uid="{00000000-0005-0000-0000-00008E010000}"/>
    <cellStyle name="20% - Accent1 9 3" xfId="401" xr:uid="{00000000-0005-0000-0000-00008F010000}"/>
    <cellStyle name="20% - Accent1 9 3 2" xfId="402" xr:uid="{00000000-0005-0000-0000-000090010000}"/>
    <cellStyle name="20% - Accent1 9 3 2 2" xfId="403" xr:uid="{00000000-0005-0000-0000-000091010000}"/>
    <cellStyle name="20% - Accent1 9 3 3" xfId="404" xr:uid="{00000000-0005-0000-0000-000092010000}"/>
    <cellStyle name="20% - Accent1 9 4" xfId="405" xr:uid="{00000000-0005-0000-0000-000093010000}"/>
    <cellStyle name="20% - Accent1 9 4 2" xfId="406" xr:uid="{00000000-0005-0000-0000-000094010000}"/>
    <cellStyle name="20% - Accent1 9 5" xfId="407" xr:uid="{00000000-0005-0000-0000-000095010000}"/>
    <cellStyle name="20% - Accent2" xfId="5840" builtinId="34" customBuiltin="1"/>
    <cellStyle name="20% - Accent2 10" xfId="408" xr:uid="{00000000-0005-0000-0000-000097010000}"/>
    <cellStyle name="20% - Accent2 10 2" xfId="409" xr:uid="{00000000-0005-0000-0000-000098010000}"/>
    <cellStyle name="20% - Accent2 10 2 2" xfId="410" xr:uid="{00000000-0005-0000-0000-000099010000}"/>
    <cellStyle name="20% - Accent2 10 2 2 2" xfId="411" xr:uid="{00000000-0005-0000-0000-00009A010000}"/>
    <cellStyle name="20% - Accent2 10 2 2 2 2" xfId="412" xr:uid="{00000000-0005-0000-0000-00009B010000}"/>
    <cellStyle name="20% - Accent2 10 2 2 3" xfId="413" xr:uid="{00000000-0005-0000-0000-00009C010000}"/>
    <cellStyle name="20% - Accent2 10 2 3" xfId="414" xr:uid="{00000000-0005-0000-0000-00009D010000}"/>
    <cellStyle name="20% - Accent2 10 2 3 2" xfId="415" xr:uid="{00000000-0005-0000-0000-00009E010000}"/>
    <cellStyle name="20% - Accent2 10 2 4" xfId="416" xr:uid="{00000000-0005-0000-0000-00009F010000}"/>
    <cellStyle name="20% - Accent2 10 3" xfId="417" xr:uid="{00000000-0005-0000-0000-0000A0010000}"/>
    <cellStyle name="20% - Accent2 10 3 2" xfId="418" xr:uid="{00000000-0005-0000-0000-0000A1010000}"/>
    <cellStyle name="20% - Accent2 10 3 2 2" xfId="419" xr:uid="{00000000-0005-0000-0000-0000A2010000}"/>
    <cellStyle name="20% - Accent2 10 3 3" xfId="420" xr:uid="{00000000-0005-0000-0000-0000A3010000}"/>
    <cellStyle name="20% - Accent2 10 4" xfId="421" xr:uid="{00000000-0005-0000-0000-0000A4010000}"/>
    <cellStyle name="20% - Accent2 10 4 2" xfId="422" xr:uid="{00000000-0005-0000-0000-0000A5010000}"/>
    <cellStyle name="20% - Accent2 10 5" xfId="423" xr:uid="{00000000-0005-0000-0000-0000A6010000}"/>
    <cellStyle name="20% - Accent2 11" xfId="424" xr:uid="{00000000-0005-0000-0000-0000A7010000}"/>
    <cellStyle name="20% - Accent2 11 2" xfId="425" xr:uid="{00000000-0005-0000-0000-0000A8010000}"/>
    <cellStyle name="20% - Accent2 11 2 2" xfId="426" xr:uid="{00000000-0005-0000-0000-0000A9010000}"/>
    <cellStyle name="20% - Accent2 11 2 2 2" xfId="427" xr:uid="{00000000-0005-0000-0000-0000AA010000}"/>
    <cellStyle name="20% - Accent2 11 2 2 2 2" xfId="428" xr:uid="{00000000-0005-0000-0000-0000AB010000}"/>
    <cellStyle name="20% - Accent2 11 2 2 3" xfId="429" xr:uid="{00000000-0005-0000-0000-0000AC010000}"/>
    <cellStyle name="20% - Accent2 11 2 3" xfId="430" xr:uid="{00000000-0005-0000-0000-0000AD010000}"/>
    <cellStyle name="20% - Accent2 11 2 3 2" xfId="431" xr:uid="{00000000-0005-0000-0000-0000AE010000}"/>
    <cellStyle name="20% - Accent2 11 2 4" xfId="432" xr:uid="{00000000-0005-0000-0000-0000AF010000}"/>
    <cellStyle name="20% - Accent2 11 3" xfId="433" xr:uid="{00000000-0005-0000-0000-0000B0010000}"/>
    <cellStyle name="20% - Accent2 11 3 2" xfId="434" xr:uid="{00000000-0005-0000-0000-0000B1010000}"/>
    <cellStyle name="20% - Accent2 11 3 2 2" xfId="435" xr:uid="{00000000-0005-0000-0000-0000B2010000}"/>
    <cellStyle name="20% - Accent2 11 3 3" xfId="436" xr:uid="{00000000-0005-0000-0000-0000B3010000}"/>
    <cellStyle name="20% - Accent2 11 4" xfId="437" xr:uid="{00000000-0005-0000-0000-0000B4010000}"/>
    <cellStyle name="20% - Accent2 11 4 2" xfId="438" xr:uid="{00000000-0005-0000-0000-0000B5010000}"/>
    <cellStyle name="20% - Accent2 11 5" xfId="439" xr:uid="{00000000-0005-0000-0000-0000B6010000}"/>
    <cellStyle name="20% - Accent2 12" xfId="440" xr:uid="{00000000-0005-0000-0000-0000B7010000}"/>
    <cellStyle name="20% - Accent2 12 2" xfId="441" xr:uid="{00000000-0005-0000-0000-0000B8010000}"/>
    <cellStyle name="20% - Accent2 12 2 2" xfId="442" xr:uid="{00000000-0005-0000-0000-0000B9010000}"/>
    <cellStyle name="20% - Accent2 12 2 2 2" xfId="443" xr:uid="{00000000-0005-0000-0000-0000BA010000}"/>
    <cellStyle name="20% - Accent2 12 2 2 2 2" xfId="444" xr:uid="{00000000-0005-0000-0000-0000BB010000}"/>
    <cellStyle name="20% - Accent2 12 2 2 3" xfId="445" xr:uid="{00000000-0005-0000-0000-0000BC010000}"/>
    <cellStyle name="20% - Accent2 12 2 3" xfId="446" xr:uid="{00000000-0005-0000-0000-0000BD010000}"/>
    <cellStyle name="20% - Accent2 12 2 3 2" xfId="447" xr:uid="{00000000-0005-0000-0000-0000BE010000}"/>
    <cellStyle name="20% - Accent2 12 2 4" xfId="448" xr:uid="{00000000-0005-0000-0000-0000BF010000}"/>
    <cellStyle name="20% - Accent2 12 3" xfId="449" xr:uid="{00000000-0005-0000-0000-0000C0010000}"/>
    <cellStyle name="20% - Accent2 12 3 2" xfId="450" xr:uid="{00000000-0005-0000-0000-0000C1010000}"/>
    <cellStyle name="20% - Accent2 12 3 2 2" xfId="451" xr:uid="{00000000-0005-0000-0000-0000C2010000}"/>
    <cellStyle name="20% - Accent2 12 3 3" xfId="452" xr:uid="{00000000-0005-0000-0000-0000C3010000}"/>
    <cellStyle name="20% - Accent2 12 4" xfId="453" xr:uid="{00000000-0005-0000-0000-0000C4010000}"/>
    <cellStyle name="20% - Accent2 12 4 2" xfId="454" xr:uid="{00000000-0005-0000-0000-0000C5010000}"/>
    <cellStyle name="20% - Accent2 12 5" xfId="455" xr:uid="{00000000-0005-0000-0000-0000C6010000}"/>
    <cellStyle name="20% - Accent2 13" xfId="456" xr:uid="{00000000-0005-0000-0000-0000C7010000}"/>
    <cellStyle name="20% - Accent2 13 2" xfId="457" xr:uid="{00000000-0005-0000-0000-0000C8010000}"/>
    <cellStyle name="20% - Accent2 13 2 2" xfId="458" xr:uid="{00000000-0005-0000-0000-0000C9010000}"/>
    <cellStyle name="20% - Accent2 13 2 2 2" xfId="459" xr:uid="{00000000-0005-0000-0000-0000CA010000}"/>
    <cellStyle name="20% - Accent2 13 2 2 2 2" xfId="460" xr:uid="{00000000-0005-0000-0000-0000CB010000}"/>
    <cellStyle name="20% - Accent2 13 2 2 3" xfId="461" xr:uid="{00000000-0005-0000-0000-0000CC010000}"/>
    <cellStyle name="20% - Accent2 13 2 3" xfId="462" xr:uid="{00000000-0005-0000-0000-0000CD010000}"/>
    <cellStyle name="20% - Accent2 13 2 3 2" xfId="463" xr:uid="{00000000-0005-0000-0000-0000CE010000}"/>
    <cellStyle name="20% - Accent2 13 2 4" xfId="464" xr:uid="{00000000-0005-0000-0000-0000CF010000}"/>
    <cellStyle name="20% - Accent2 13 3" xfId="465" xr:uid="{00000000-0005-0000-0000-0000D0010000}"/>
    <cellStyle name="20% - Accent2 13 3 2" xfId="466" xr:uid="{00000000-0005-0000-0000-0000D1010000}"/>
    <cellStyle name="20% - Accent2 13 3 2 2" xfId="467" xr:uid="{00000000-0005-0000-0000-0000D2010000}"/>
    <cellStyle name="20% - Accent2 13 3 3" xfId="468" xr:uid="{00000000-0005-0000-0000-0000D3010000}"/>
    <cellStyle name="20% - Accent2 13 4" xfId="469" xr:uid="{00000000-0005-0000-0000-0000D4010000}"/>
    <cellStyle name="20% - Accent2 13 4 2" xfId="470" xr:uid="{00000000-0005-0000-0000-0000D5010000}"/>
    <cellStyle name="20% - Accent2 13 5" xfId="471" xr:uid="{00000000-0005-0000-0000-0000D6010000}"/>
    <cellStyle name="20% - Accent2 14" xfId="472" xr:uid="{00000000-0005-0000-0000-0000D7010000}"/>
    <cellStyle name="20% - Accent2 14 2" xfId="473" xr:uid="{00000000-0005-0000-0000-0000D8010000}"/>
    <cellStyle name="20% - Accent2 14 2 2" xfId="474" xr:uid="{00000000-0005-0000-0000-0000D9010000}"/>
    <cellStyle name="20% - Accent2 14 2 2 2" xfId="475" xr:uid="{00000000-0005-0000-0000-0000DA010000}"/>
    <cellStyle name="20% - Accent2 14 2 2 2 2" xfId="476" xr:uid="{00000000-0005-0000-0000-0000DB010000}"/>
    <cellStyle name="20% - Accent2 14 2 2 3" xfId="477" xr:uid="{00000000-0005-0000-0000-0000DC010000}"/>
    <cellStyle name="20% - Accent2 14 2 3" xfId="478" xr:uid="{00000000-0005-0000-0000-0000DD010000}"/>
    <cellStyle name="20% - Accent2 14 2 3 2" xfId="479" xr:uid="{00000000-0005-0000-0000-0000DE010000}"/>
    <cellStyle name="20% - Accent2 14 2 4" xfId="480" xr:uid="{00000000-0005-0000-0000-0000DF010000}"/>
    <cellStyle name="20% - Accent2 14 3" xfId="481" xr:uid="{00000000-0005-0000-0000-0000E0010000}"/>
    <cellStyle name="20% - Accent2 14 3 2" xfId="482" xr:uid="{00000000-0005-0000-0000-0000E1010000}"/>
    <cellStyle name="20% - Accent2 14 3 2 2" xfId="483" xr:uid="{00000000-0005-0000-0000-0000E2010000}"/>
    <cellStyle name="20% - Accent2 14 3 3" xfId="484" xr:uid="{00000000-0005-0000-0000-0000E3010000}"/>
    <cellStyle name="20% - Accent2 14 4" xfId="485" xr:uid="{00000000-0005-0000-0000-0000E4010000}"/>
    <cellStyle name="20% - Accent2 14 4 2" xfId="486" xr:uid="{00000000-0005-0000-0000-0000E5010000}"/>
    <cellStyle name="20% - Accent2 14 5" xfId="487" xr:uid="{00000000-0005-0000-0000-0000E6010000}"/>
    <cellStyle name="20% - Accent2 15" xfId="488" xr:uid="{00000000-0005-0000-0000-0000E7010000}"/>
    <cellStyle name="20% - Accent2 15 2" xfId="489" xr:uid="{00000000-0005-0000-0000-0000E8010000}"/>
    <cellStyle name="20% - Accent2 15 2 2" xfId="490" xr:uid="{00000000-0005-0000-0000-0000E9010000}"/>
    <cellStyle name="20% - Accent2 15 2 2 2" xfId="491" xr:uid="{00000000-0005-0000-0000-0000EA010000}"/>
    <cellStyle name="20% - Accent2 15 2 3" xfId="492" xr:uid="{00000000-0005-0000-0000-0000EB010000}"/>
    <cellStyle name="20% - Accent2 15 3" xfId="493" xr:uid="{00000000-0005-0000-0000-0000EC010000}"/>
    <cellStyle name="20% - Accent2 15 3 2" xfId="494" xr:uid="{00000000-0005-0000-0000-0000ED010000}"/>
    <cellStyle name="20% - Accent2 15 4" xfId="495" xr:uid="{00000000-0005-0000-0000-0000EE010000}"/>
    <cellStyle name="20% - Accent2 16" xfId="496" xr:uid="{00000000-0005-0000-0000-0000EF010000}"/>
    <cellStyle name="20% - Accent2 16 2" xfId="497" xr:uid="{00000000-0005-0000-0000-0000F0010000}"/>
    <cellStyle name="20% - Accent2 16 2 2" xfId="498" xr:uid="{00000000-0005-0000-0000-0000F1010000}"/>
    <cellStyle name="20% - Accent2 16 3" xfId="499" xr:uid="{00000000-0005-0000-0000-0000F2010000}"/>
    <cellStyle name="20% - Accent2 17" xfId="500" xr:uid="{00000000-0005-0000-0000-0000F3010000}"/>
    <cellStyle name="20% - Accent2 17 2" xfId="501" xr:uid="{00000000-0005-0000-0000-0000F4010000}"/>
    <cellStyle name="20% - Accent2 18" xfId="502" xr:uid="{00000000-0005-0000-0000-0000F5010000}"/>
    <cellStyle name="20% - Accent2 18 2" xfId="503" xr:uid="{00000000-0005-0000-0000-0000F6010000}"/>
    <cellStyle name="20% - Accent2 19" xfId="504" xr:uid="{00000000-0005-0000-0000-0000F7010000}"/>
    <cellStyle name="20% - Accent2 19 2" xfId="505" xr:uid="{00000000-0005-0000-0000-0000F8010000}"/>
    <cellStyle name="20% - Accent2 2" xfId="506" xr:uid="{00000000-0005-0000-0000-0000F9010000}"/>
    <cellStyle name="20% - Accent2 2 2" xfId="507" xr:uid="{00000000-0005-0000-0000-0000FA010000}"/>
    <cellStyle name="20% - Accent2 2 2 2" xfId="508" xr:uid="{00000000-0005-0000-0000-0000FB010000}"/>
    <cellStyle name="20% - Accent2 2 2 2 2" xfId="509" xr:uid="{00000000-0005-0000-0000-0000FC010000}"/>
    <cellStyle name="20% - Accent2 2 2 2 2 2" xfId="510" xr:uid="{00000000-0005-0000-0000-0000FD010000}"/>
    <cellStyle name="20% - Accent2 2 2 2 2 2 2" xfId="511" xr:uid="{00000000-0005-0000-0000-0000FE010000}"/>
    <cellStyle name="20% - Accent2 2 2 2 2 2 2 2" xfId="512" xr:uid="{00000000-0005-0000-0000-0000FF010000}"/>
    <cellStyle name="20% - Accent2 2 2 2 2 2 3" xfId="513" xr:uid="{00000000-0005-0000-0000-000000020000}"/>
    <cellStyle name="20% - Accent2 2 2 2 2 3" xfId="514" xr:uid="{00000000-0005-0000-0000-000001020000}"/>
    <cellStyle name="20% - Accent2 2 2 2 2 3 2" xfId="515" xr:uid="{00000000-0005-0000-0000-000002020000}"/>
    <cellStyle name="20% - Accent2 2 2 2 2 4" xfId="516" xr:uid="{00000000-0005-0000-0000-000003020000}"/>
    <cellStyle name="20% - Accent2 2 2 2 3" xfId="517" xr:uid="{00000000-0005-0000-0000-000004020000}"/>
    <cellStyle name="20% - Accent2 2 2 2 3 2" xfId="518" xr:uid="{00000000-0005-0000-0000-000005020000}"/>
    <cellStyle name="20% - Accent2 2 2 2 3 2 2" xfId="519" xr:uid="{00000000-0005-0000-0000-000006020000}"/>
    <cellStyle name="20% - Accent2 2 2 2 3 3" xfId="520" xr:uid="{00000000-0005-0000-0000-000007020000}"/>
    <cellStyle name="20% - Accent2 2 2 2 4" xfId="521" xr:uid="{00000000-0005-0000-0000-000008020000}"/>
    <cellStyle name="20% - Accent2 2 2 2 4 2" xfId="522" xr:uid="{00000000-0005-0000-0000-000009020000}"/>
    <cellStyle name="20% - Accent2 2 2 2 5" xfId="523" xr:uid="{00000000-0005-0000-0000-00000A020000}"/>
    <cellStyle name="20% - Accent2 2 2 3" xfId="524" xr:uid="{00000000-0005-0000-0000-00000B020000}"/>
    <cellStyle name="20% - Accent2 2 2 3 2" xfId="525" xr:uid="{00000000-0005-0000-0000-00000C020000}"/>
    <cellStyle name="20% - Accent2 2 2 3 2 2" xfId="526" xr:uid="{00000000-0005-0000-0000-00000D020000}"/>
    <cellStyle name="20% - Accent2 2 2 3 2 2 2" xfId="527" xr:uid="{00000000-0005-0000-0000-00000E020000}"/>
    <cellStyle name="20% - Accent2 2 2 3 2 3" xfId="528" xr:uid="{00000000-0005-0000-0000-00000F020000}"/>
    <cellStyle name="20% - Accent2 2 2 3 3" xfId="529" xr:uid="{00000000-0005-0000-0000-000010020000}"/>
    <cellStyle name="20% - Accent2 2 2 3 3 2" xfId="530" xr:uid="{00000000-0005-0000-0000-000011020000}"/>
    <cellStyle name="20% - Accent2 2 2 3 4" xfId="531" xr:uid="{00000000-0005-0000-0000-000012020000}"/>
    <cellStyle name="20% - Accent2 2 2 4" xfId="532" xr:uid="{00000000-0005-0000-0000-000013020000}"/>
    <cellStyle name="20% - Accent2 2 2 4 2" xfId="533" xr:uid="{00000000-0005-0000-0000-000014020000}"/>
    <cellStyle name="20% - Accent2 2 2 4 2 2" xfId="534" xr:uid="{00000000-0005-0000-0000-000015020000}"/>
    <cellStyle name="20% - Accent2 2 2 4 3" xfId="535" xr:uid="{00000000-0005-0000-0000-000016020000}"/>
    <cellStyle name="20% - Accent2 2 2 5" xfId="536" xr:uid="{00000000-0005-0000-0000-000017020000}"/>
    <cellStyle name="20% - Accent2 2 2 5 2" xfId="537" xr:uid="{00000000-0005-0000-0000-000018020000}"/>
    <cellStyle name="20% - Accent2 2 2 6" xfId="538" xr:uid="{00000000-0005-0000-0000-000019020000}"/>
    <cellStyle name="20% - Accent2 2 3" xfId="539" xr:uid="{00000000-0005-0000-0000-00001A020000}"/>
    <cellStyle name="20% - Accent2 2 3 2" xfId="540" xr:uid="{00000000-0005-0000-0000-00001B020000}"/>
    <cellStyle name="20% - Accent2 2 3 2 2" xfId="541" xr:uid="{00000000-0005-0000-0000-00001C020000}"/>
    <cellStyle name="20% - Accent2 2 3 2 2 2" xfId="542" xr:uid="{00000000-0005-0000-0000-00001D020000}"/>
    <cellStyle name="20% - Accent2 2 3 2 2 2 2" xfId="543" xr:uid="{00000000-0005-0000-0000-00001E020000}"/>
    <cellStyle name="20% - Accent2 2 3 2 2 3" xfId="544" xr:uid="{00000000-0005-0000-0000-00001F020000}"/>
    <cellStyle name="20% - Accent2 2 3 2 3" xfId="545" xr:uid="{00000000-0005-0000-0000-000020020000}"/>
    <cellStyle name="20% - Accent2 2 3 2 3 2" xfId="546" xr:uid="{00000000-0005-0000-0000-000021020000}"/>
    <cellStyle name="20% - Accent2 2 3 2 4" xfId="547" xr:uid="{00000000-0005-0000-0000-000022020000}"/>
    <cellStyle name="20% - Accent2 2 3 3" xfId="548" xr:uid="{00000000-0005-0000-0000-000023020000}"/>
    <cellStyle name="20% - Accent2 2 3 3 2" xfId="549" xr:uid="{00000000-0005-0000-0000-000024020000}"/>
    <cellStyle name="20% - Accent2 2 3 3 2 2" xfId="550" xr:uid="{00000000-0005-0000-0000-000025020000}"/>
    <cellStyle name="20% - Accent2 2 3 3 3" xfId="551" xr:uid="{00000000-0005-0000-0000-000026020000}"/>
    <cellStyle name="20% - Accent2 2 3 4" xfId="552" xr:uid="{00000000-0005-0000-0000-000027020000}"/>
    <cellStyle name="20% - Accent2 2 3 4 2" xfId="553" xr:uid="{00000000-0005-0000-0000-000028020000}"/>
    <cellStyle name="20% - Accent2 2 3 5" xfId="554" xr:uid="{00000000-0005-0000-0000-000029020000}"/>
    <cellStyle name="20% - Accent2 2 4" xfId="555" xr:uid="{00000000-0005-0000-0000-00002A020000}"/>
    <cellStyle name="20% - Accent2 2 4 2" xfId="556" xr:uid="{00000000-0005-0000-0000-00002B020000}"/>
    <cellStyle name="20% - Accent2 2 4 2 2" xfId="557" xr:uid="{00000000-0005-0000-0000-00002C020000}"/>
    <cellStyle name="20% - Accent2 2 4 2 2 2" xfId="558" xr:uid="{00000000-0005-0000-0000-00002D020000}"/>
    <cellStyle name="20% - Accent2 2 4 2 3" xfId="559" xr:uid="{00000000-0005-0000-0000-00002E020000}"/>
    <cellStyle name="20% - Accent2 2 4 3" xfId="560" xr:uid="{00000000-0005-0000-0000-00002F020000}"/>
    <cellStyle name="20% - Accent2 2 4 3 2" xfId="561" xr:uid="{00000000-0005-0000-0000-000030020000}"/>
    <cellStyle name="20% - Accent2 2 4 4" xfId="562" xr:uid="{00000000-0005-0000-0000-000031020000}"/>
    <cellStyle name="20% - Accent2 2 5" xfId="563" xr:uid="{00000000-0005-0000-0000-000032020000}"/>
    <cellStyle name="20% - Accent2 2 5 2" xfId="564" xr:uid="{00000000-0005-0000-0000-000033020000}"/>
    <cellStyle name="20% - Accent2 2 5 2 2" xfId="565" xr:uid="{00000000-0005-0000-0000-000034020000}"/>
    <cellStyle name="20% - Accent2 2 5 3" xfId="566" xr:uid="{00000000-0005-0000-0000-000035020000}"/>
    <cellStyle name="20% - Accent2 2 6" xfId="567" xr:uid="{00000000-0005-0000-0000-000036020000}"/>
    <cellStyle name="20% - Accent2 2 6 2" xfId="568" xr:uid="{00000000-0005-0000-0000-000037020000}"/>
    <cellStyle name="20% - Accent2 2 7" xfId="569" xr:uid="{00000000-0005-0000-0000-000038020000}"/>
    <cellStyle name="20% - Accent2 20" xfId="570" xr:uid="{00000000-0005-0000-0000-000039020000}"/>
    <cellStyle name="20% - Accent2 21" xfId="571" xr:uid="{00000000-0005-0000-0000-00003A020000}"/>
    <cellStyle name="20% - Accent2 22" xfId="572" xr:uid="{00000000-0005-0000-0000-00003B020000}"/>
    <cellStyle name="20% - Accent2 3" xfId="573" xr:uid="{00000000-0005-0000-0000-00003C020000}"/>
    <cellStyle name="20% - Accent2 3 2" xfId="574" xr:uid="{00000000-0005-0000-0000-00003D020000}"/>
    <cellStyle name="20% - Accent2 3 2 2" xfId="575" xr:uid="{00000000-0005-0000-0000-00003E020000}"/>
    <cellStyle name="20% - Accent2 3 2 2 2" xfId="576" xr:uid="{00000000-0005-0000-0000-00003F020000}"/>
    <cellStyle name="20% - Accent2 3 2 2 2 2" xfId="577" xr:uid="{00000000-0005-0000-0000-000040020000}"/>
    <cellStyle name="20% - Accent2 3 2 2 2 2 2" xfId="578" xr:uid="{00000000-0005-0000-0000-000041020000}"/>
    <cellStyle name="20% - Accent2 3 2 2 2 2 2 2" xfId="579" xr:uid="{00000000-0005-0000-0000-000042020000}"/>
    <cellStyle name="20% - Accent2 3 2 2 2 2 3" xfId="580" xr:uid="{00000000-0005-0000-0000-000043020000}"/>
    <cellStyle name="20% - Accent2 3 2 2 2 3" xfId="581" xr:uid="{00000000-0005-0000-0000-000044020000}"/>
    <cellStyle name="20% - Accent2 3 2 2 2 3 2" xfId="582" xr:uid="{00000000-0005-0000-0000-000045020000}"/>
    <cellStyle name="20% - Accent2 3 2 2 2 4" xfId="583" xr:uid="{00000000-0005-0000-0000-000046020000}"/>
    <cellStyle name="20% - Accent2 3 2 2 3" xfId="584" xr:uid="{00000000-0005-0000-0000-000047020000}"/>
    <cellStyle name="20% - Accent2 3 2 2 3 2" xfId="585" xr:uid="{00000000-0005-0000-0000-000048020000}"/>
    <cellStyle name="20% - Accent2 3 2 2 3 2 2" xfId="586" xr:uid="{00000000-0005-0000-0000-000049020000}"/>
    <cellStyle name="20% - Accent2 3 2 2 3 3" xfId="587" xr:uid="{00000000-0005-0000-0000-00004A020000}"/>
    <cellStyle name="20% - Accent2 3 2 2 4" xfId="588" xr:uid="{00000000-0005-0000-0000-00004B020000}"/>
    <cellStyle name="20% - Accent2 3 2 2 4 2" xfId="589" xr:uid="{00000000-0005-0000-0000-00004C020000}"/>
    <cellStyle name="20% - Accent2 3 2 2 5" xfId="590" xr:uid="{00000000-0005-0000-0000-00004D020000}"/>
    <cellStyle name="20% - Accent2 3 2 3" xfId="591" xr:uid="{00000000-0005-0000-0000-00004E020000}"/>
    <cellStyle name="20% - Accent2 3 2 3 2" xfId="592" xr:uid="{00000000-0005-0000-0000-00004F020000}"/>
    <cellStyle name="20% - Accent2 3 2 3 2 2" xfId="593" xr:uid="{00000000-0005-0000-0000-000050020000}"/>
    <cellStyle name="20% - Accent2 3 2 3 2 2 2" xfId="594" xr:uid="{00000000-0005-0000-0000-000051020000}"/>
    <cellStyle name="20% - Accent2 3 2 3 2 3" xfId="595" xr:uid="{00000000-0005-0000-0000-000052020000}"/>
    <cellStyle name="20% - Accent2 3 2 3 3" xfId="596" xr:uid="{00000000-0005-0000-0000-000053020000}"/>
    <cellStyle name="20% - Accent2 3 2 3 3 2" xfId="597" xr:uid="{00000000-0005-0000-0000-000054020000}"/>
    <cellStyle name="20% - Accent2 3 2 3 4" xfId="598" xr:uid="{00000000-0005-0000-0000-000055020000}"/>
    <cellStyle name="20% - Accent2 3 2 4" xfId="599" xr:uid="{00000000-0005-0000-0000-000056020000}"/>
    <cellStyle name="20% - Accent2 3 2 4 2" xfId="600" xr:uid="{00000000-0005-0000-0000-000057020000}"/>
    <cellStyle name="20% - Accent2 3 2 4 2 2" xfId="601" xr:uid="{00000000-0005-0000-0000-000058020000}"/>
    <cellStyle name="20% - Accent2 3 2 4 3" xfId="602" xr:uid="{00000000-0005-0000-0000-000059020000}"/>
    <cellStyle name="20% - Accent2 3 2 5" xfId="603" xr:uid="{00000000-0005-0000-0000-00005A020000}"/>
    <cellStyle name="20% - Accent2 3 2 5 2" xfId="604" xr:uid="{00000000-0005-0000-0000-00005B020000}"/>
    <cellStyle name="20% - Accent2 3 2 6" xfId="605" xr:uid="{00000000-0005-0000-0000-00005C020000}"/>
    <cellStyle name="20% - Accent2 3 3" xfId="606" xr:uid="{00000000-0005-0000-0000-00005D020000}"/>
    <cellStyle name="20% - Accent2 3 3 2" xfId="607" xr:uid="{00000000-0005-0000-0000-00005E020000}"/>
    <cellStyle name="20% - Accent2 3 3 2 2" xfId="608" xr:uid="{00000000-0005-0000-0000-00005F020000}"/>
    <cellStyle name="20% - Accent2 3 3 2 2 2" xfId="609" xr:uid="{00000000-0005-0000-0000-000060020000}"/>
    <cellStyle name="20% - Accent2 3 3 2 2 2 2" xfId="610" xr:uid="{00000000-0005-0000-0000-000061020000}"/>
    <cellStyle name="20% - Accent2 3 3 2 2 3" xfId="611" xr:uid="{00000000-0005-0000-0000-000062020000}"/>
    <cellStyle name="20% - Accent2 3 3 2 3" xfId="612" xr:uid="{00000000-0005-0000-0000-000063020000}"/>
    <cellStyle name="20% - Accent2 3 3 2 3 2" xfId="613" xr:uid="{00000000-0005-0000-0000-000064020000}"/>
    <cellStyle name="20% - Accent2 3 3 2 4" xfId="614" xr:uid="{00000000-0005-0000-0000-000065020000}"/>
    <cellStyle name="20% - Accent2 3 3 3" xfId="615" xr:uid="{00000000-0005-0000-0000-000066020000}"/>
    <cellStyle name="20% - Accent2 3 3 3 2" xfId="616" xr:uid="{00000000-0005-0000-0000-000067020000}"/>
    <cellStyle name="20% - Accent2 3 3 3 2 2" xfId="617" xr:uid="{00000000-0005-0000-0000-000068020000}"/>
    <cellStyle name="20% - Accent2 3 3 3 3" xfId="618" xr:uid="{00000000-0005-0000-0000-000069020000}"/>
    <cellStyle name="20% - Accent2 3 3 4" xfId="619" xr:uid="{00000000-0005-0000-0000-00006A020000}"/>
    <cellStyle name="20% - Accent2 3 3 4 2" xfId="620" xr:uid="{00000000-0005-0000-0000-00006B020000}"/>
    <cellStyle name="20% - Accent2 3 3 5" xfId="621" xr:uid="{00000000-0005-0000-0000-00006C020000}"/>
    <cellStyle name="20% - Accent2 3 4" xfId="622" xr:uid="{00000000-0005-0000-0000-00006D020000}"/>
    <cellStyle name="20% - Accent2 3 4 2" xfId="623" xr:uid="{00000000-0005-0000-0000-00006E020000}"/>
    <cellStyle name="20% - Accent2 3 4 2 2" xfId="624" xr:uid="{00000000-0005-0000-0000-00006F020000}"/>
    <cellStyle name="20% - Accent2 3 4 2 2 2" xfId="625" xr:uid="{00000000-0005-0000-0000-000070020000}"/>
    <cellStyle name="20% - Accent2 3 4 2 3" xfId="626" xr:uid="{00000000-0005-0000-0000-000071020000}"/>
    <cellStyle name="20% - Accent2 3 4 3" xfId="627" xr:uid="{00000000-0005-0000-0000-000072020000}"/>
    <cellStyle name="20% - Accent2 3 4 3 2" xfId="628" xr:uid="{00000000-0005-0000-0000-000073020000}"/>
    <cellStyle name="20% - Accent2 3 4 4" xfId="629" xr:uid="{00000000-0005-0000-0000-000074020000}"/>
    <cellStyle name="20% - Accent2 3 5" xfId="630" xr:uid="{00000000-0005-0000-0000-000075020000}"/>
    <cellStyle name="20% - Accent2 3 5 2" xfId="631" xr:uid="{00000000-0005-0000-0000-000076020000}"/>
    <cellStyle name="20% - Accent2 3 5 2 2" xfId="632" xr:uid="{00000000-0005-0000-0000-000077020000}"/>
    <cellStyle name="20% - Accent2 3 5 3" xfId="633" xr:uid="{00000000-0005-0000-0000-000078020000}"/>
    <cellStyle name="20% - Accent2 3 6" xfId="634" xr:uid="{00000000-0005-0000-0000-000079020000}"/>
    <cellStyle name="20% - Accent2 3 6 2" xfId="635" xr:uid="{00000000-0005-0000-0000-00007A020000}"/>
    <cellStyle name="20% - Accent2 3 7" xfId="636" xr:uid="{00000000-0005-0000-0000-00007B020000}"/>
    <cellStyle name="20% - Accent2 4" xfId="637" xr:uid="{00000000-0005-0000-0000-00007C020000}"/>
    <cellStyle name="20% - Accent2 4 2" xfId="638" xr:uid="{00000000-0005-0000-0000-00007D020000}"/>
    <cellStyle name="20% - Accent2 4 2 2" xfId="639" xr:uid="{00000000-0005-0000-0000-00007E020000}"/>
    <cellStyle name="20% - Accent2 4 2 2 2" xfId="640" xr:uid="{00000000-0005-0000-0000-00007F020000}"/>
    <cellStyle name="20% - Accent2 4 2 2 2 2" xfId="641" xr:uid="{00000000-0005-0000-0000-000080020000}"/>
    <cellStyle name="20% - Accent2 4 2 2 2 2 2" xfId="642" xr:uid="{00000000-0005-0000-0000-000081020000}"/>
    <cellStyle name="20% - Accent2 4 2 2 2 2 2 2" xfId="643" xr:uid="{00000000-0005-0000-0000-000082020000}"/>
    <cellStyle name="20% - Accent2 4 2 2 2 2 3" xfId="644" xr:uid="{00000000-0005-0000-0000-000083020000}"/>
    <cellStyle name="20% - Accent2 4 2 2 2 3" xfId="645" xr:uid="{00000000-0005-0000-0000-000084020000}"/>
    <cellStyle name="20% - Accent2 4 2 2 2 3 2" xfId="646" xr:uid="{00000000-0005-0000-0000-000085020000}"/>
    <cellStyle name="20% - Accent2 4 2 2 2 4" xfId="647" xr:uid="{00000000-0005-0000-0000-000086020000}"/>
    <cellStyle name="20% - Accent2 4 2 2 3" xfId="648" xr:uid="{00000000-0005-0000-0000-000087020000}"/>
    <cellStyle name="20% - Accent2 4 2 2 3 2" xfId="649" xr:uid="{00000000-0005-0000-0000-000088020000}"/>
    <cellStyle name="20% - Accent2 4 2 2 3 2 2" xfId="650" xr:uid="{00000000-0005-0000-0000-000089020000}"/>
    <cellStyle name="20% - Accent2 4 2 2 3 3" xfId="651" xr:uid="{00000000-0005-0000-0000-00008A020000}"/>
    <cellStyle name="20% - Accent2 4 2 2 4" xfId="652" xr:uid="{00000000-0005-0000-0000-00008B020000}"/>
    <cellStyle name="20% - Accent2 4 2 2 4 2" xfId="653" xr:uid="{00000000-0005-0000-0000-00008C020000}"/>
    <cellStyle name="20% - Accent2 4 2 2 5" xfId="654" xr:uid="{00000000-0005-0000-0000-00008D020000}"/>
    <cellStyle name="20% - Accent2 4 2 3" xfId="655" xr:uid="{00000000-0005-0000-0000-00008E020000}"/>
    <cellStyle name="20% - Accent2 4 2 3 2" xfId="656" xr:uid="{00000000-0005-0000-0000-00008F020000}"/>
    <cellStyle name="20% - Accent2 4 2 3 2 2" xfId="657" xr:uid="{00000000-0005-0000-0000-000090020000}"/>
    <cellStyle name="20% - Accent2 4 2 3 2 2 2" xfId="658" xr:uid="{00000000-0005-0000-0000-000091020000}"/>
    <cellStyle name="20% - Accent2 4 2 3 2 3" xfId="659" xr:uid="{00000000-0005-0000-0000-000092020000}"/>
    <cellStyle name="20% - Accent2 4 2 3 3" xfId="660" xr:uid="{00000000-0005-0000-0000-000093020000}"/>
    <cellStyle name="20% - Accent2 4 2 3 3 2" xfId="661" xr:uid="{00000000-0005-0000-0000-000094020000}"/>
    <cellStyle name="20% - Accent2 4 2 3 4" xfId="662" xr:uid="{00000000-0005-0000-0000-000095020000}"/>
    <cellStyle name="20% - Accent2 4 2 4" xfId="663" xr:uid="{00000000-0005-0000-0000-000096020000}"/>
    <cellStyle name="20% - Accent2 4 2 4 2" xfId="664" xr:uid="{00000000-0005-0000-0000-000097020000}"/>
    <cellStyle name="20% - Accent2 4 2 4 2 2" xfId="665" xr:uid="{00000000-0005-0000-0000-000098020000}"/>
    <cellStyle name="20% - Accent2 4 2 4 3" xfId="666" xr:uid="{00000000-0005-0000-0000-000099020000}"/>
    <cellStyle name="20% - Accent2 4 2 5" xfId="667" xr:uid="{00000000-0005-0000-0000-00009A020000}"/>
    <cellStyle name="20% - Accent2 4 2 5 2" xfId="668" xr:uid="{00000000-0005-0000-0000-00009B020000}"/>
    <cellStyle name="20% - Accent2 4 2 6" xfId="669" xr:uid="{00000000-0005-0000-0000-00009C020000}"/>
    <cellStyle name="20% - Accent2 4 3" xfId="670" xr:uid="{00000000-0005-0000-0000-00009D020000}"/>
    <cellStyle name="20% - Accent2 4 3 2" xfId="671" xr:uid="{00000000-0005-0000-0000-00009E020000}"/>
    <cellStyle name="20% - Accent2 4 3 2 2" xfId="672" xr:uid="{00000000-0005-0000-0000-00009F020000}"/>
    <cellStyle name="20% - Accent2 4 3 2 2 2" xfId="673" xr:uid="{00000000-0005-0000-0000-0000A0020000}"/>
    <cellStyle name="20% - Accent2 4 3 2 2 2 2" xfId="674" xr:uid="{00000000-0005-0000-0000-0000A1020000}"/>
    <cellStyle name="20% - Accent2 4 3 2 2 3" xfId="675" xr:uid="{00000000-0005-0000-0000-0000A2020000}"/>
    <cellStyle name="20% - Accent2 4 3 2 3" xfId="676" xr:uid="{00000000-0005-0000-0000-0000A3020000}"/>
    <cellStyle name="20% - Accent2 4 3 2 3 2" xfId="677" xr:uid="{00000000-0005-0000-0000-0000A4020000}"/>
    <cellStyle name="20% - Accent2 4 3 2 4" xfId="678" xr:uid="{00000000-0005-0000-0000-0000A5020000}"/>
    <cellStyle name="20% - Accent2 4 3 3" xfId="679" xr:uid="{00000000-0005-0000-0000-0000A6020000}"/>
    <cellStyle name="20% - Accent2 4 3 3 2" xfId="680" xr:uid="{00000000-0005-0000-0000-0000A7020000}"/>
    <cellStyle name="20% - Accent2 4 3 3 2 2" xfId="681" xr:uid="{00000000-0005-0000-0000-0000A8020000}"/>
    <cellStyle name="20% - Accent2 4 3 3 3" xfId="682" xr:uid="{00000000-0005-0000-0000-0000A9020000}"/>
    <cellStyle name="20% - Accent2 4 3 4" xfId="683" xr:uid="{00000000-0005-0000-0000-0000AA020000}"/>
    <cellStyle name="20% - Accent2 4 3 4 2" xfId="684" xr:uid="{00000000-0005-0000-0000-0000AB020000}"/>
    <cellStyle name="20% - Accent2 4 3 5" xfId="685" xr:uid="{00000000-0005-0000-0000-0000AC020000}"/>
    <cellStyle name="20% - Accent2 4 4" xfId="686" xr:uid="{00000000-0005-0000-0000-0000AD020000}"/>
    <cellStyle name="20% - Accent2 4 4 2" xfId="687" xr:uid="{00000000-0005-0000-0000-0000AE020000}"/>
    <cellStyle name="20% - Accent2 4 4 2 2" xfId="688" xr:uid="{00000000-0005-0000-0000-0000AF020000}"/>
    <cellStyle name="20% - Accent2 4 4 2 2 2" xfId="689" xr:uid="{00000000-0005-0000-0000-0000B0020000}"/>
    <cellStyle name="20% - Accent2 4 4 2 3" xfId="690" xr:uid="{00000000-0005-0000-0000-0000B1020000}"/>
    <cellStyle name="20% - Accent2 4 4 3" xfId="691" xr:uid="{00000000-0005-0000-0000-0000B2020000}"/>
    <cellStyle name="20% - Accent2 4 4 3 2" xfId="692" xr:uid="{00000000-0005-0000-0000-0000B3020000}"/>
    <cellStyle name="20% - Accent2 4 4 4" xfId="693" xr:uid="{00000000-0005-0000-0000-0000B4020000}"/>
    <cellStyle name="20% - Accent2 4 5" xfId="694" xr:uid="{00000000-0005-0000-0000-0000B5020000}"/>
    <cellStyle name="20% - Accent2 4 5 2" xfId="695" xr:uid="{00000000-0005-0000-0000-0000B6020000}"/>
    <cellStyle name="20% - Accent2 4 5 2 2" xfId="696" xr:uid="{00000000-0005-0000-0000-0000B7020000}"/>
    <cellStyle name="20% - Accent2 4 5 3" xfId="697" xr:uid="{00000000-0005-0000-0000-0000B8020000}"/>
    <cellStyle name="20% - Accent2 4 6" xfId="698" xr:uid="{00000000-0005-0000-0000-0000B9020000}"/>
    <cellStyle name="20% - Accent2 4 6 2" xfId="699" xr:uid="{00000000-0005-0000-0000-0000BA020000}"/>
    <cellStyle name="20% - Accent2 4 7" xfId="700" xr:uid="{00000000-0005-0000-0000-0000BB020000}"/>
    <cellStyle name="20% - Accent2 5" xfId="701" xr:uid="{00000000-0005-0000-0000-0000BC020000}"/>
    <cellStyle name="20% - Accent2 5 2" xfId="702" xr:uid="{00000000-0005-0000-0000-0000BD020000}"/>
    <cellStyle name="20% - Accent2 5 2 2" xfId="703" xr:uid="{00000000-0005-0000-0000-0000BE020000}"/>
    <cellStyle name="20% - Accent2 5 2 2 2" xfId="704" xr:uid="{00000000-0005-0000-0000-0000BF020000}"/>
    <cellStyle name="20% - Accent2 5 2 2 2 2" xfId="705" xr:uid="{00000000-0005-0000-0000-0000C0020000}"/>
    <cellStyle name="20% - Accent2 5 2 2 2 2 2" xfId="706" xr:uid="{00000000-0005-0000-0000-0000C1020000}"/>
    <cellStyle name="20% - Accent2 5 2 2 2 3" xfId="707" xr:uid="{00000000-0005-0000-0000-0000C2020000}"/>
    <cellStyle name="20% - Accent2 5 2 2 3" xfId="708" xr:uid="{00000000-0005-0000-0000-0000C3020000}"/>
    <cellStyle name="20% - Accent2 5 2 2 3 2" xfId="709" xr:uid="{00000000-0005-0000-0000-0000C4020000}"/>
    <cellStyle name="20% - Accent2 5 2 2 4" xfId="710" xr:uid="{00000000-0005-0000-0000-0000C5020000}"/>
    <cellStyle name="20% - Accent2 5 2 3" xfId="711" xr:uid="{00000000-0005-0000-0000-0000C6020000}"/>
    <cellStyle name="20% - Accent2 5 2 3 2" xfId="712" xr:uid="{00000000-0005-0000-0000-0000C7020000}"/>
    <cellStyle name="20% - Accent2 5 2 3 2 2" xfId="713" xr:uid="{00000000-0005-0000-0000-0000C8020000}"/>
    <cellStyle name="20% - Accent2 5 2 3 3" xfId="714" xr:uid="{00000000-0005-0000-0000-0000C9020000}"/>
    <cellStyle name="20% - Accent2 5 2 4" xfId="715" xr:uid="{00000000-0005-0000-0000-0000CA020000}"/>
    <cellStyle name="20% - Accent2 5 2 4 2" xfId="716" xr:uid="{00000000-0005-0000-0000-0000CB020000}"/>
    <cellStyle name="20% - Accent2 5 2 5" xfId="717" xr:uid="{00000000-0005-0000-0000-0000CC020000}"/>
    <cellStyle name="20% - Accent2 5 3" xfId="718" xr:uid="{00000000-0005-0000-0000-0000CD020000}"/>
    <cellStyle name="20% - Accent2 5 3 2" xfId="719" xr:uid="{00000000-0005-0000-0000-0000CE020000}"/>
    <cellStyle name="20% - Accent2 5 3 2 2" xfId="720" xr:uid="{00000000-0005-0000-0000-0000CF020000}"/>
    <cellStyle name="20% - Accent2 5 3 2 2 2" xfId="721" xr:uid="{00000000-0005-0000-0000-0000D0020000}"/>
    <cellStyle name="20% - Accent2 5 3 2 3" xfId="722" xr:uid="{00000000-0005-0000-0000-0000D1020000}"/>
    <cellStyle name="20% - Accent2 5 3 3" xfId="723" xr:uid="{00000000-0005-0000-0000-0000D2020000}"/>
    <cellStyle name="20% - Accent2 5 3 3 2" xfId="724" xr:uid="{00000000-0005-0000-0000-0000D3020000}"/>
    <cellStyle name="20% - Accent2 5 3 4" xfId="725" xr:uid="{00000000-0005-0000-0000-0000D4020000}"/>
    <cellStyle name="20% - Accent2 5 4" xfId="726" xr:uid="{00000000-0005-0000-0000-0000D5020000}"/>
    <cellStyle name="20% - Accent2 5 4 2" xfId="727" xr:uid="{00000000-0005-0000-0000-0000D6020000}"/>
    <cellStyle name="20% - Accent2 5 4 2 2" xfId="728" xr:uid="{00000000-0005-0000-0000-0000D7020000}"/>
    <cellStyle name="20% - Accent2 5 4 3" xfId="729" xr:uid="{00000000-0005-0000-0000-0000D8020000}"/>
    <cellStyle name="20% - Accent2 5 5" xfId="730" xr:uid="{00000000-0005-0000-0000-0000D9020000}"/>
    <cellStyle name="20% - Accent2 5 5 2" xfId="731" xr:uid="{00000000-0005-0000-0000-0000DA020000}"/>
    <cellStyle name="20% - Accent2 5 6" xfId="732" xr:uid="{00000000-0005-0000-0000-0000DB020000}"/>
    <cellStyle name="20% - Accent2 6" xfId="733" xr:uid="{00000000-0005-0000-0000-0000DC020000}"/>
    <cellStyle name="20% - Accent2 6 2" xfId="734" xr:uid="{00000000-0005-0000-0000-0000DD020000}"/>
    <cellStyle name="20% - Accent2 6 2 2" xfId="735" xr:uid="{00000000-0005-0000-0000-0000DE020000}"/>
    <cellStyle name="20% - Accent2 6 2 2 2" xfId="736" xr:uid="{00000000-0005-0000-0000-0000DF020000}"/>
    <cellStyle name="20% - Accent2 6 2 2 2 2" xfId="737" xr:uid="{00000000-0005-0000-0000-0000E0020000}"/>
    <cellStyle name="20% - Accent2 6 2 2 2 2 2" xfId="738" xr:uid="{00000000-0005-0000-0000-0000E1020000}"/>
    <cellStyle name="20% - Accent2 6 2 2 2 3" xfId="739" xr:uid="{00000000-0005-0000-0000-0000E2020000}"/>
    <cellStyle name="20% - Accent2 6 2 2 3" xfId="740" xr:uid="{00000000-0005-0000-0000-0000E3020000}"/>
    <cellStyle name="20% - Accent2 6 2 2 3 2" xfId="741" xr:uid="{00000000-0005-0000-0000-0000E4020000}"/>
    <cellStyle name="20% - Accent2 6 2 2 4" xfId="742" xr:uid="{00000000-0005-0000-0000-0000E5020000}"/>
    <cellStyle name="20% - Accent2 6 2 3" xfId="743" xr:uid="{00000000-0005-0000-0000-0000E6020000}"/>
    <cellStyle name="20% - Accent2 6 2 3 2" xfId="744" xr:uid="{00000000-0005-0000-0000-0000E7020000}"/>
    <cellStyle name="20% - Accent2 6 2 3 2 2" xfId="745" xr:uid="{00000000-0005-0000-0000-0000E8020000}"/>
    <cellStyle name="20% - Accent2 6 2 3 3" xfId="746" xr:uid="{00000000-0005-0000-0000-0000E9020000}"/>
    <cellStyle name="20% - Accent2 6 2 4" xfId="747" xr:uid="{00000000-0005-0000-0000-0000EA020000}"/>
    <cellStyle name="20% - Accent2 6 2 4 2" xfId="748" xr:uid="{00000000-0005-0000-0000-0000EB020000}"/>
    <cellStyle name="20% - Accent2 6 2 5" xfId="749" xr:uid="{00000000-0005-0000-0000-0000EC020000}"/>
    <cellStyle name="20% - Accent2 6 3" xfId="750" xr:uid="{00000000-0005-0000-0000-0000ED020000}"/>
    <cellStyle name="20% - Accent2 6 3 2" xfId="751" xr:uid="{00000000-0005-0000-0000-0000EE020000}"/>
    <cellStyle name="20% - Accent2 6 3 2 2" xfId="752" xr:uid="{00000000-0005-0000-0000-0000EF020000}"/>
    <cellStyle name="20% - Accent2 6 3 2 2 2" xfId="753" xr:uid="{00000000-0005-0000-0000-0000F0020000}"/>
    <cellStyle name="20% - Accent2 6 3 2 3" xfId="754" xr:uid="{00000000-0005-0000-0000-0000F1020000}"/>
    <cellStyle name="20% - Accent2 6 3 3" xfId="755" xr:uid="{00000000-0005-0000-0000-0000F2020000}"/>
    <cellStyle name="20% - Accent2 6 3 3 2" xfId="756" xr:uid="{00000000-0005-0000-0000-0000F3020000}"/>
    <cellStyle name="20% - Accent2 6 3 4" xfId="757" xr:uid="{00000000-0005-0000-0000-0000F4020000}"/>
    <cellStyle name="20% - Accent2 6 4" xfId="758" xr:uid="{00000000-0005-0000-0000-0000F5020000}"/>
    <cellStyle name="20% - Accent2 6 4 2" xfId="759" xr:uid="{00000000-0005-0000-0000-0000F6020000}"/>
    <cellStyle name="20% - Accent2 6 4 2 2" xfId="760" xr:uid="{00000000-0005-0000-0000-0000F7020000}"/>
    <cellStyle name="20% - Accent2 6 4 3" xfId="761" xr:uid="{00000000-0005-0000-0000-0000F8020000}"/>
    <cellStyle name="20% - Accent2 6 5" xfId="762" xr:uid="{00000000-0005-0000-0000-0000F9020000}"/>
    <cellStyle name="20% - Accent2 6 5 2" xfId="763" xr:uid="{00000000-0005-0000-0000-0000FA020000}"/>
    <cellStyle name="20% - Accent2 6 6" xfId="764" xr:uid="{00000000-0005-0000-0000-0000FB020000}"/>
    <cellStyle name="20% - Accent2 7" xfId="765" xr:uid="{00000000-0005-0000-0000-0000FC020000}"/>
    <cellStyle name="20% - Accent2 7 2" xfId="766" xr:uid="{00000000-0005-0000-0000-0000FD020000}"/>
    <cellStyle name="20% - Accent2 7 2 2" xfId="767" xr:uid="{00000000-0005-0000-0000-0000FE020000}"/>
    <cellStyle name="20% - Accent2 7 2 2 2" xfId="768" xr:uid="{00000000-0005-0000-0000-0000FF020000}"/>
    <cellStyle name="20% - Accent2 7 2 2 2 2" xfId="769" xr:uid="{00000000-0005-0000-0000-000000030000}"/>
    <cellStyle name="20% - Accent2 7 2 2 3" xfId="770" xr:uid="{00000000-0005-0000-0000-000001030000}"/>
    <cellStyle name="20% - Accent2 7 2 3" xfId="771" xr:uid="{00000000-0005-0000-0000-000002030000}"/>
    <cellStyle name="20% - Accent2 7 2 3 2" xfId="772" xr:uid="{00000000-0005-0000-0000-000003030000}"/>
    <cellStyle name="20% - Accent2 7 2 4" xfId="773" xr:uid="{00000000-0005-0000-0000-000004030000}"/>
    <cellStyle name="20% - Accent2 7 3" xfId="774" xr:uid="{00000000-0005-0000-0000-000005030000}"/>
    <cellStyle name="20% - Accent2 7 3 2" xfId="775" xr:uid="{00000000-0005-0000-0000-000006030000}"/>
    <cellStyle name="20% - Accent2 7 3 2 2" xfId="776" xr:uid="{00000000-0005-0000-0000-000007030000}"/>
    <cellStyle name="20% - Accent2 7 3 3" xfId="777" xr:uid="{00000000-0005-0000-0000-000008030000}"/>
    <cellStyle name="20% - Accent2 7 4" xfId="778" xr:uid="{00000000-0005-0000-0000-000009030000}"/>
    <cellStyle name="20% - Accent2 7 4 2" xfId="779" xr:uid="{00000000-0005-0000-0000-00000A030000}"/>
    <cellStyle name="20% - Accent2 7 5" xfId="780" xr:uid="{00000000-0005-0000-0000-00000B030000}"/>
    <cellStyle name="20% - Accent2 8" xfId="781" xr:uid="{00000000-0005-0000-0000-00000C030000}"/>
    <cellStyle name="20% - Accent2 8 2" xfId="782" xr:uid="{00000000-0005-0000-0000-00000D030000}"/>
    <cellStyle name="20% - Accent2 8 2 2" xfId="783" xr:uid="{00000000-0005-0000-0000-00000E030000}"/>
    <cellStyle name="20% - Accent2 8 2 2 2" xfId="784" xr:uid="{00000000-0005-0000-0000-00000F030000}"/>
    <cellStyle name="20% - Accent2 8 2 2 2 2" xfId="785" xr:uid="{00000000-0005-0000-0000-000010030000}"/>
    <cellStyle name="20% - Accent2 8 2 2 3" xfId="786" xr:uid="{00000000-0005-0000-0000-000011030000}"/>
    <cellStyle name="20% - Accent2 8 2 3" xfId="787" xr:uid="{00000000-0005-0000-0000-000012030000}"/>
    <cellStyle name="20% - Accent2 8 2 3 2" xfId="788" xr:uid="{00000000-0005-0000-0000-000013030000}"/>
    <cellStyle name="20% - Accent2 8 2 4" xfId="789" xr:uid="{00000000-0005-0000-0000-000014030000}"/>
    <cellStyle name="20% - Accent2 8 3" xfId="790" xr:uid="{00000000-0005-0000-0000-000015030000}"/>
    <cellStyle name="20% - Accent2 8 3 2" xfId="791" xr:uid="{00000000-0005-0000-0000-000016030000}"/>
    <cellStyle name="20% - Accent2 8 3 2 2" xfId="792" xr:uid="{00000000-0005-0000-0000-000017030000}"/>
    <cellStyle name="20% - Accent2 8 3 3" xfId="793" xr:uid="{00000000-0005-0000-0000-000018030000}"/>
    <cellStyle name="20% - Accent2 8 4" xfId="794" xr:uid="{00000000-0005-0000-0000-000019030000}"/>
    <cellStyle name="20% - Accent2 8 4 2" xfId="795" xr:uid="{00000000-0005-0000-0000-00001A030000}"/>
    <cellStyle name="20% - Accent2 8 5" xfId="796" xr:uid="{00000000-0005-0000-0000-00001B030000}"/>
    <cellStyle name="20% - Accent2 9" xfId="797" xr:uid="{00000000-0005-0000-0000-00001C030000}"/>
    <cellStyle name="20% - Accent2 9 2" xfId="798" xr:uid="{00000000-0005-0000-0000-00001D030000}"/>
    <cellStyle name="20% - Accent2 9 2 2" xfId="799" xr:uid="{00000000-0005-0000-0000-00001E030000}"/>
    <cellStyle name="20% - Accent2 9 2 2 2" xfId="800" xr:uid="{00000000-0005-0000-0000-00001F030000}"/>
    <cellStyle name="20% - Accent2 9 2 2 2 2" xfId="801" xr:uid="{00000000-0005-0000-0000-000020030000}"/>
    <cellStyle name="20% - Accent2 9 2 2 3" xfId="802" xr:uid="{00000000-0005-0000-0000-000021030000}"/>
    <cellStyle name="20% - Accent2 9 2 3" xfId="803" xr:uid="{00000000-0005-0000-0000-000022030000}"/>
    <cellStyle name="20% - Accent2 9 2 3 2" xfId="804" xr:uid="{00000000-0005-0000-0000-000023030000}"/>
    <cellStyle name="20% - Accent2 9 2 4" xfId="805" xr:uid="{00000000-0005-0000-0000-000024030000}"/>
    <cellStyle name="20% - Accent2 9 3" xfId="806" xr:uid="{00000000-0005-0000-0000-000025030000}"/>
    <cellStyle name="20% - Accent2 9 3 2" xfId="807" xr:uid="{00000000-0005-0000-0000-000026030000}"/>
    <cellStyle name="20% - Accent2 9 3 2 2" xfId="808" xr:uid="{00000000-0005-0000-0000-000027030000}"/>
    <cellStyle name="20% - Accent2 9 3 3" xfId="809" xr:uid="{00000000-0005-0000-0000-000028030000}"/>
    <cellStyle name="20% - Accent2 9 4" xfId="810" xr:uid="{00000000-0005-0000-0000-000029030000}"/>
    <cellStyle name="20% - Accent2 9 4 2" xfId="811" xr:uid="{00000000-0005-0000-0000-00002A030000}"/>
    <cellStyle name="20% - Accent2 9 5" xfId="812" xr:uid="{00000000-0005-0000-0000-00002B030000}"/>
    <cellStyle name="20% - Accent3" xfId="5844" builtinId="38" customBuiltin="1"/>
    <cellStyle name="20% - Accent3 10" xfId="813" xr:uid="{00000000-0005-0000-0000-00002D030000}"/>
    <cellStyle name="20% - Accent3 10 2" xfId="814" xr:uid="{00000000-0005-0000-0000-00002E030000}"/>
    <cellStyle name="20% - Accent3 10 2 2" xfId="815" xr:uid="{00000000-0005-0000-0000-00002F030000}"/>
    <cellStyle name="20% - Accent3 10 2 2 2" xfId="816" xr:uid="{00000000-0005-0000-0000-000030030000}"/>
    <cellStyle name="20% - Accent3 10 2 2 2 2" xfId="817" xr:uid="{00000000-0005-0000-0000-000031030000}"/>
    <cellStyle name="20% - Accent3 10 2 2 3" xfId="818" xr:uid="{00000000-0005-0000-0000-000032030000}"/>
    <cellStyle name="20% - Accent3 10 2 3" xfId="819" xr:uid="{00000000-0005-0000-0000-000033030000}"/>
    <cellStyle name="20% - Accent3 10 2 3 2" xfId="820" xr:uid="{00000000-0005-0000-0000-000034030000}"/>
    <cellStyle name="20% - Accent3 10 2 4" xfId="821" xr:uid="{00000000-0005-0000-0000-000035030000}"/>
    <cellStyle name="20% - Accent3 10 3" xfId="822" xr:uid="{00000000-0005-0000-0000-000036030000}"/>
    <cellStyle name="20% - Accent3 10 3 2" xfId="823" xr:uid="{00000000-0005-0000-0000-000037030000}"/>
    <cellStyle name="20% - Accent3 10 3 2 2" xfId="824" xr:uid="{00000000-0005-0000-0000-000038030000}"/>
    <cellStyle name="20% - Accent3 10 3 3" xfId="825" xr:uid="{00000000-0005-0000-0000-000039030000}"/>
    <cellStyle name="20% - Accent3 10 4" xfId="826" xr:uid="{00000000-0005-0000-0000-00003A030000}"/>
    <cellStyle name="20% - Accent3 10 4 2" xfId="827" xr:uid="{00000000-0005-0000-0000-00003B030000}"/>
    <cellStyle name="20% - Accent3 10 5" xfId="828" xr:uid="{00000000-0005-0000-0000-00003C030000}"/>
    <cellStyle name="20% - Accent3 11" xfId="829" xr:uid="{00000000-0005-0000-0000-00003D030000}"/>
    <cellStyle name="20% - Accent3 11 2" xfId="830" xr:uid="{00000000-0005-0000-0000-00003E030000}"/>
    <cellStyle name="20% - Accent3 11 2 2" xfId="831" xr:uid="{00000000-0005-0000-0000-00003F030000}"/>
    <cellStyle name="20% - Accent3 11 2 2 2" xfId="832" xr:uid="{00000000-0005-0000-0000-000040030000}"/>
    <cellStyle name="20% - Accent3 11 2 2 2 2" xfId="833" xr:uid="{00000000-0005-0000-0000-000041030000}"/>
    <cellStyle name="20% - Accent3 11 2 2 3" xfId="834" xr:uid="{00000000-0005-0000-0000-000042030000}"/>
    <cellStyle name="20% - Accent3 11 2 3" xfId="835" xr:uid="{00000000-0005-0000-0000-000043030000}"/>
    <cellStyle name="20% - Accent3 11 2 3 2" xfId="836" xr:uid="{00000000-0005-0000-0000-000044030000}"/>
    <cellStyle name="20% - Accent3 11 2 4" xfId="837" xr:uid="{00000000-0005-0000-0000-000045030000}"/>
    <cellStyle name="20% - Accent3 11 3" xfId="838" xr:uid="{00000000-0005-0000-0000-000046030000}"/>
    <cellStyle name="20% - Accent3 11 3 2" xfId="839" xr:uid="{00000000-0005-0000-0000-000047030000}"/>
    <cellStyle name="20% - Accent3 11 3 2 2" xfId="840" xr:uid="{00000000-0005-0000-0000-000048030000}"/>
    <cellStyle name="20% - Accent3 11 3 3" xfId="841" xr:uid="{00000000-0005-0000-0000-000049030000}"/>
    <cellStyle name="20% - Accent3 11 4" xfId="842" xr:uid="{00000000-0005-0000-0000-00004A030000}"/>
    <cellStyle name="20% - Accent3 11 4 2" xfId="843" xr:uid="{00000000-0005-0000-0000-00004B030000}"/>
    <cellStyle name="20% - Accent3 11 5" xfId="844" xr:uid="{00000000-0005-0000-0000-00004C030000}"/>
    <cellStyle name="20% - Accent3 12" xfId="845" xr:uid="{00000000-0005-0000-0000-00004D030000}"/>
    <cellStyle name="20% - Accent3 12 2" xfId="846" xr:uid="{00000000-0005-0000-0000-00004E030000}"/>
    <cellStyle name="20% - Accent3 12 2 2" xfId="847" xr:uid="{00000000-0005-0000-0000-00004F030000}"/>
    <cellStyle name="20% - Accent3 12 2 2 2" xfId="848" xr:uid="{00000000-0005-0000-0000-000050030000}"/>
    <cellStyle name="20% - Accent3 12 2 2 2 2" xfId="849" xr:uid="{00000000-0005-0000-0000-000051030000}"/>
    <cellStyle name="20% - Accent3 12 2 2 3" xfId="850" xr:uid="{00000000-0005-0000-0000-000052030000}"/>
    <cellStyle name="20% - Accent3 12 2 3" xfId="851" xr:uid="{00000000-0005-0000-0000-000053030000}"/>
    <cellStyle name="20% - Accent3 12 2 3 2" xfId="852" xr:uid="{00000000-0005-0000-0000-000054030000}"/>
    <cellStyle name="20% - Accent3 12 2 4" xfId="853" xr:uid="{00000000-0005-0000-0000-000055030000}"/>
    <cellStyle name="20% - Accent3 12 3" xfId="854" xr:uid="{00000000-0005-0000-0000-000056030000}"/>
    <cellStyle name="20% - Accent3 12 3 2" xfId="855" xr:uid="{00000000-0005-0000-0000-000057030000}"/>
    <cellStyle name="20% - Accent3 12 3 2 2" xfId="856" xr:uid="{00000000-0005-0000-0000-000058030000}"/>
    <cellStyle name="20% - Accent3 12 3 3" xfId="857" xr:uid="{00000000-0005-0000-0000-000059030000}"/>
    <cellStyle name="20% - Accent3 12 4" xfId="858" xr:uid="{00000000-0005-0000-0000-00005A030000}"/>
    <cellStyle name="20% - Accent3 12 4 2" xfId="859" xr:uid="{00000000-0005-0000-0000-00005B030000}"/>
    <cellStyle name="20% - Accent3 12 5" xfId="860" xr:uid="{00000000-0005-0000-0000-00005C030000}"/>
    <cellStyle name="20% - Accent3 13" xfId="861" xr:uid="{00000000-0005-0000-0000-00005D030000}"/>
    <cellStyle name="20% - Accent3 13 2" xfId="862" xr:uid="{00000000-0005-0000-0000-00005E030000}"/>
    <cellStyle name="20% - Accent3 13 2 2" xfId="863" xr:uid="{00000000-0005-0000-0000-00005F030000}"/>
    <cellStyle name="20% - Accent3 13 2 2 2" xfId="864" xr:uid="{00000000-0005-0000-0000-000060030000}"/>
    <cellStyle name="20% - Accent3 13 2 2 2 2" xfId="865" xr:uid="{00000000-0005-0000-0000-000061030000}"/>
    <cellStyle name="20% - Accent3 13 2 2 3" xfId="866" xr:uid="{00000000-0005-0000-0000-000062030000}"/>
    <cellStyle name="20% - Accent3 13 2 3" xfId="867" xr:uid="{00000000-0005-0000-0000-000063030000}"/>
    <cellStyle name="20% - Accent3 13 2 3 2" xfId="868" xr:uid="{00000000-0005-0000-0000-000064030000}"/>
    <cellStyle name="20% - Accent3 13 2 4" xfId="869" xr:uid="{00000000-0005-0000-0000-000065030000}"/>
    <cellStyle name="20% - Accent3 13 3" xfId="870" xr:uid="{00000000-0005-0000-0000-000066030000}"/>
    <cellStyle name="20% - Accent3 13 3 2" xfId="871" xr:uid="{00000000-0005-0000-0000-000067030000}"/>
    <cellStyle name="20% - Accent3 13 3 2 2" xfId="872" xr:uid="{00000000-0005-0000-0000-000068030000}"/>
    <cellStyle name="20% - Accent3 13 3 3" xfId="873" xr:uid="{00000000-0005-0000-0000-000069030000}"/>
    <cellStyle name="20% - Accent3 13 4" xfId="874" xr:uid="{00000000-0005-0000-0000-00006A030000}"/>
    <cellStyle name="20% - Accent3 13 4 2" xfId="875" xr:uid="{00000000-0005-0000-0000-00006B030000}"/>
    <cellStyle name="20% - Accent3 13 5" xfId="876" xr:uid="{00000000-0005-0000-0000-00006C030000}"/>
    <cellStyle name="20% - Accent3 14" xfId="877" xr:uid="{00000000-0005-0000-0000-00006D030000}"/>
    <cellStyle name="20% - Accent3 14 2" xfId="878" xr:uid="{00000000-0005-0000-0000-00006E030000}"/>
    <cellStyle name="20% - Accent3 14 2 2" xfId="879" xr:uid="{00000000-0005-0000-0000-00006F030000}"/>
    <cellStyle name="20% - Accent3 14 2 2 2" xfId="880" xr:uid="{00000000-0005-0000-0000-000070030000}"/>
    <cellStyle name="20% - Accent3 14 2 2 2 2" xfId="881" xr:uid="{00000000-0005-0000-0000-000071030000}"/>
    <cellStyle name="20% - Accent3 14 2 2 3" xfId="882" xr:uid="{00000000-0005-0000-0000-000072030000}"/>
    <cellStyle name="20% - Accent3 14 2 3" xfId="883" xr:uid="{00000000-0005-0000-0000-000073030000}"/>
    <cellStyle name="20% - Accent3 14 2 3 2" xfId="884" xr:uid="{00000000-0005-0000-0000-000074030000}"/>
    <cellStyle name="20% - Accent3 14 2 4" xfId="885" xr:uid="{00000000-0005-0000-0000-000075030000}"/>
    <cellStyle name="20% - Accent3 14 3" xfId="886" xr:uid="{00000000-0005-0000-0000-000076030000}"/>
    <cellStyle name="20% - Accent3 14 3 2" xfId="887" xr:uid="{00000000-0005-0000-0000-000077030000}"/>
    <cellStyle name="20% - Accent3 14 3 2 2" xfId="888" xr:uid="{00000000-0005-0000-0000-000078030000}"/>
    <cellStyle name="20% - Accent3 14 3 3" xfId="889" xr:uid="{00000000-0005-0000-0000-000079030000}"/>
    <cellStyle name="20% - Accent3 14 4" xfId="890" xr:uid="{00000000-0005-0000-0000-00007A030000}"/>
    <cellStyle name="20% - Accent3 14 4 2" xfId="891" xr:uid="{00000000-0005-0000-0000-00007B030000}"/>
    <cellStyle name="20% - Accent3 14 5" xfId="892" xr:uid="{00000000-0005-0000-0000-00007C030000}"/>
    <cellStyle name="20% - Accent3 15" xfId="893" xr:uid="{00000000-0005-0000-0000-00007D030000}"/>
    <cellStyle name="20% - Accent3 15 2" xfId="894" xr:uid="{00000000-0005-0000-0000-00007E030000}"/>
    <cellStyle name="20% - Accent3 15 2 2" xfId="895" xr:uid="{00000000-0005-0000-0000-00007F030000}"/>
    <cellStyle name="20% - Accent3 15 2 2 2" xfId="896" xr:uid="{00000000-0005-0000-0000-000080030000}"/>
    <cellStyle name="20% - Accent3 15 2 3" xfId="897" xr:uid="{00000000-0005-0000-0000-000081030000}"/>
    <cellStyle name="20% - Accent3 15 3" xfId="898" xr:uid="{00000000-0005-0000-0000-000082030000}"/>
    <cellStyle name="20% - Accent3 15 3 2" xfId="899" xr:uid="{00000000-0005-0000-0000-000083030000}"/>
    <cellStyle name="20% - Accent3 15 4" xfId="900" xr:uid="{00000000-0005-0000-0000-000084030000}"/>
    <cellStyle name="20% - Accent3 16" xfId="901" xr:uid="{00000000-0005-0000-0000-000085030000}"/>
    <cellStyle name="20% - Accent3 16 2" xfId="902" xr:uid="{00000000-0005-0000-0000-000086030000}"/>
    <cellStyle name="20% - Accent3 16 2 2" xfId="903" xr:uid="{00000000-0005-0000-0000-000087030000}"/>
    <cellStyle name="20% - Accent3 16 3" xfId="904" xr:uid="{00000000-0005-0000-0000-000088030000}"/>
    <cellStyle name="20% - Accent3 17" xfId="905" xr:uid="{00000000-0005-0000-0000-000089030000}"/>
    <cellStyle name="20% - Accent3 17 2" xfId="906" xr:uid="{00000000-0005-0000-0000-00008A030000}"/>
    <cellStyle name="20% - Accent3 18" xfId="907" xr:uid="{00000000-0005-0000-0000-00008B030000}"/>
    <cellStyle name="20% - Accent3 18 2" xfId="908" xr:uid="{00000000-0005-0000-0000-00008C030000}"/>
    <cellStyle name="20% - Accent3 19" xfId="909" xr:uid="{00000000-0005-0000-0000-00008D030000}"/>
    <cellStyle name="20% - Accent3 19 2" xfId="910" xr:uid="{00000000-0005-0000-0000-00008E030000}"/>
    <cellStyle name="20% - Accent3 2" xfId="911" xr:uid="{00000000-0005-0000-0000-00008F030000}"/>
    <cellStyle name="20% - Accent3 2 2" xfId="912" xr:uid="{00000000-0005-0000-0000-000090030000}"/>
    <cellStyle name="20% - Accent3 2 2 2" xfId="913" xr:uid="{00000000-0005-0000-0000-000091030000}"/>
    <cellStyle name="20% - Accent3 2 2 2 2" xfId="914" xr:uid="{00000000-0005-0000-0000-000092030000}"/>
    <cellStyle name="20% - Accent3 2 2 2 2 2" xfId="915" xr:uid="{00000000-0005-0000-0000-000093030000}"/>
    <cellStyle name="20% - Accent3 2 2 2 2 2 2" xfId="916" xr:uid="{00000000-0005-0000-0000-000094030000}"/>
    <cellStyle name="20% - Accent3 2 2 2 2 2 2 2" xfId="917" xr:uid="{00000000-0005-0000-0000-000095030000}"/>
    <cellStyle name="20% - Accent3 2 2 2 2 2 3" xfId="918" xr:uid="{00000000-0005-0000-0000-000096030000}"/>
    <cellStyle name="20% - Accent3 2 2 2 2 3" xfId="919" xr:uid="{00000000-0005-0000-0000-000097030000}"/>
    <cellStyle name="20% - Accent3 2 2 2 2 3 2" xfId="920" xr:uid="{00000000-0005-0000-0000-000098030000}"/>
    <cellStyle name="20% - Accent3 2 2 2 2 4" xfId="921" xr:uid="{00000000-0005-0000-0000-000099030000}"/>
    <cellStyle name="20% - Accent3 2 2 2 3" xfId="922" xr:uid="{00000000-0005-0000-0000-00009A030000}"/>
    <cellStyle name="20% - Accent3 2 2 2 3 2" xfId="923" xr:uid="{00000000-0005-0000-0000-00009B030000}"/>
    <cellStyle name="20% - Accent3 2 2 2 3 2 2" xfId="924" xr:uid="{00000000-0005-0000-0000-00009C030000}"/>
    <cellStyle name="20% - Accent3 2 2 2 3 3" xfId="925" xr:uid="{00000000-0005-0000-0000-00009D030000}"/>
    <cellStyle name="20% - Accent3 2 2 2 4" xfId="926" xr:uid="{00000000-0005-0000-0000-00009E030000}"/>
    <cellStyle name="20% - Accent3 2 2 2 4 2" xfId="927" xr:uid="{00000000-0005-0000-0000-00009F030000}"/>
    <cellStyle name="20% - Accent3 2 2 2 5" xfId="928" xr:uid="{00000000-0005-0000-0000-0000A0030000}"/>
    <cellStyle name="20% - Accent3 2 2 3" xfId="929" xr:uid="{00000000-0005-0000-0000-0000A1030000}"/>
    <cellStyle name="20% - Accent3 2 2 3 2" xfId="930" xr:uid="{00000000-0005-0000-0000-0000A2030000}"/>
    <cellStyle name="20% - Accent3 2 2 3 2 2" xfId="931" xr:uid="{00000000-0005-0000-0000-0000A3030000}"/>
    <cellStyle name="20% - Accent3 2 2 3 2 2 2" xfId="932" xr:uid="{00000000-0005-0000-0000-0000A4030000}"/>
    <cellStyle name="20% - Accent3 2 2 3 2 3" xfId="933" xr:uid="{00000000-0005-0000-0000-0000A5030000}"/>
    <cellStyle name="20% - Accent3 2 2 3 3" xfId="934" xr:uid="{00000000-0005-0000-0000-0000A6030000}"/>
    <cellStyle name="20% - Accent3 2 2 3 3 2" xfId="935" xr:uid="{00000000-0005-0000-0000-0000A7030000}"/>
    <cellStyle name="20% - Accent3 2 2 3 4" xfId="936" xr:uid="{00000000-0005-0000-0000-0000A8030000}"/>
    <cellStyle name="20% - Accent3 2 2 4" xfId="937" xr:uid="{00000000-0005-0000-0000-0000A9030000}"/>
    <cellStyle name="20% - Accent3 2 2 4 2" xfId="938" xr:uid="{00000000-0005-0000-0000-0000AA030000}"/>
    <cellStyle name="20% - Accent3 2 2 4 2 2" xfId="939" xr:uid="{00000000-0005-0000-0000-0000AB030000}"/>
    <cellStyle name="20% - Accent3 2 2 4 3" xfId="940" xr:uid="{00000000-0005-0000-0000-0000AC030000}"/>
    <cellStyle name="20% - Accent3 2 2 5" xfId="941" xr:uid="{00000000-0005-0000-0000-0000AD030000}"/>
    <cellStyle name="20% - Accent3 2 2 5 2" xfId="942" xr:uid="{00000000-0005-0000-0000-0000AE030000}"/>
    <cellStyle name="20% - Accent3 2 2 6" xfId="943" xr:uid="{00000000-0005-0000-0000-0000AF030000}"/>
    <cellStyle name="20% - Accent3 2 3" xfId="944" xr:uid="{00000000-0005-0000-0000-0000B0030000}"/>
    <cellStyle name="20% - Accent3 2 3 2" xfId="945" xr:uid="{00000000-0005-0000-0000-0000B1030000}"/>
    <cellStyle name="20% - Accent3 2 3 2 2" xfId="946" xr:uid="{00000000-0005-0000-0000-0000B2030000}"/>
    <cellStyle name="20% - Accent3 2 3 2 2 2" xfId="947" xr:uid="{00000000-0005-0000-0000-0000B3030000}"/>
    <cellStyle name="20% - Accent3 2 3 2 2 2 2" xfId="948" xr:uid="{00000000-0005-0000-0000-0000B4030000}"/>
    <cellStyle name="20% - Accent3 2 3 2 2 3" xfId="949" xr:uid="{00000000-0005-0000-0000-0000B5030000}"/>
    <cellStyle name="20% - Accent3 2 3 2 3" xfId="950" xr:uid="{00000000-0005-0000-0000-0000B6030000}"/>
    <cellStyle name="20% - Accent3 2 3 2 3 2" xfId="951" xr:uid="{00000000-0005-0000-0000-0000B7030000}"/>
    <cellStyle name="20% - Accent3 2 3 2 4" xfId="952" xr:uid="{00000000-0005-0000-0000-0000B8030000}"/>
    <cellStyle name="20% - Accent3 2 3 3" xfId="953" xr:uid="{00000000-0005-0000-0000-0000B9030000}"/>
    <cellStyle name="20% - Accent3 2 3 3 2" xfId="954" xr:uid="{00000000-0005-0000-0000-0000BA030000}"/>
    <cellStyle name="20% - Accent3 2 3 3 2 2" xfId="955" xr:uid="{00000000-0005-0000-0000-0000BB030000}"/>
    <cellStyle name="20% - Accent3 2 3 3 3" xfId="956" xr:uid="{00000000-0005-0000-0000-0000BC030000}"/>
    <cellStyle name="20% - Accent3 2 3 4" xfId="957" xr:uid="{00000000-0005-0000-0000-0000BD030000}"/>
    <cellStyle name="20% - Accent3 2 3 4 2" xfId="958" xr:uid="{00000000-0005-0000-0000-0000BE030000}"/>
    <cellStyle name="20% - Accent3 2 3 5" xfId="959" xr:uid="{00000000-0005-0000-0000-0000BF030000}"/>
    <cellStyle name="20% - Accent3 2 4" xfId="960" xr:uid="{00000000-0005-0000-0000-0000C0030000}"/>
    <cellStyle name="20% - Accent3 2 4 2" xfId="961" xr:uid="{00000000-0005-0000-0000-0000C1030000}"/>
    <cellStyle name="20% - Accent3 2 4 2 2" xfId="962" xr:uid="{00000000-0005-0000-0000-0000C2030000}"/>
    <cellStyle name="20% - Accent3 2 4 2 2 2" xfId="963" xr:uid="{00000000-0005-0000-0000-0000C3030000}"/>
    <cellStyle name="20% - Accent3 2 4 2 3" xfId="964" xr:uid="{00000000-0005-0000-0000-0000C4030000}"/>
    <cellStyle name="20% - Accent3 2 4 3" xfId="965" xr:uid="{00000000-0005-0000-0000-0000C5030000}"/>
    <cellStyle name="20% - Accent3 2 4 3 2" xfId="966" xr:uid="{00000000-0005-0000-0000-0000C6030000}"/>
    <cellStyle name="20% - Accent3 2 4 4" xfId="967" xr:uid="{00000000-0005-0000-0000-0000C7030000}"/>
    <cellStyle name="20% - Accent3 2 5" xfId="968" xr:uid="{00000000-0005-0000-0000-0000C8030000}"/>
    <cellStyle name="20% - Accent3 2 5 2" xfId="969" xr:uid="{00000000-0005-0000-0000-0000C9030000}"/>
    <cellStyle name="20% - Accent3 2 5 2 2" xfId="970" xr:uid="{00000000-0005-0000-0000-0000CA030000}"/>
    <cellStyle name="20% - Accent3 2 5 3" xfId="971" xr:uid="{00000000-0005-0000-0000-0000CB030000}"/>
    <cellStyle name="20% - Accent3 2 6" xfId="972" xr:uid="{00000000-0005-0000-0000-0000CC030000}"/>
    <cellStyle name="20% - Accent3 2 6 2" xfId="973" xr:uid="{00000000-0005-0000-0000-0000CD030000}"/>
    <cellStyle name="20% - Accent3 2 7" xfId="974" xr:uid="{00000000-0005-0000-0000-0000CE030000}"/>
    <cellStyle name="20% - Accent3 20" xfId="975" xr:uid="{00000000-0005-0000-0000-0000CF030000}"/>
    <cellStyle name="20% - Accent3 21" xfId="976" xr:uid="{00000000-0005-0000-0000-0000D0030000}"/>
    <cellStyle name="20% - Accent3 22" xfId="977" xr:uid="{00000000-0005-0000-0000-0000D1030000}"/>
    <cellStyle name="20% - Accent3 3" xfId="978" xr:uid="{00000000-0005-0000-0000-0000D2030000}"/>
    <cellStyle name="20% - Accent3 3 2" xfId="979" xr:uid="{00000000-0005-0000-0000-0000D3030000}"/>
    <cellStyle name="20% - Accent3 3 2 2" xfId="980" xr:uid="{00000000-0005-0000-0000-0000D4030000}"/>
    <cellStyle name="20% - Accent3 3 2 2 2" xfId="981" xr:uid="{00000000-0005-0000-0000-0000D5030000}"/>
    <cellStyle name="20% - Accent3 3 2 2 2 2" xfId="982" xr:uid="{00000000-0005-0000-0000-0000D6030000}"/>
    <cellStyle name="20% - Accent3 3 2 2 2 2 2" xfId="983" xr:uid="{00000000-0005-0000-0000-0000D7030000}"/>
    <cellStyle name="20% - Accent3 3 2 2 2 2 2 2" xfId="984" xr:uid="{00000000-0005-0000-0000-0000D8030000}"/>
    <cellStyle name="20% - Accent3 3 2 2 2 2 3" xfId="985" xr:uid="{00000000-0005-0000-0000-0000D9030000}"/>
    <cellStyle name="20% - Accent3 3 2 2 2 3" xfId="986" xr:uid="{00000000-0005-0000-0000-0000DA030000}"/>
    <cellStyle name="20% - Accent3 3 2 2 2 3 2" xfId="987" xr:uid="{00000000-0005-0000-0000-0000DB030000}"/>
    <cellStyle name="20% - Accent3 3 2 2 2 4" xfId="988" xr:uid="{00000000-0005-0000-0000-0000DC030000}"/>
    <cellStyle name="20% - Accent3 3 2 2 3" xfId="989" xr:uid="{00000000-0005-0000-0000-0000DD030000}"/>
    <cellStyle name="20% - Accent3 3 2 2 3 2" xfId="990" xr:uid="{00000000-0005-0000-0000-0000DE030000}"/>
    <cellStyle name="20% - Accent3 3 2 2 3 2 2" xfId="991" xr:uid="{00000000-0005-0000-0000-0000DF030000}"/>
    <cellStyle name="20% - Accent3 3 2 2 3 3" xfId="992" xr:uid="{00000000-0005-0000-0000-0000E0030000}"/>
    <cellStyle name="20% - Accent3 3 2 2 4" xfId="993" xr:uid="{00000000-0005-0000-0000-0000E1030000}"/>
    <cellStyle name="20% - Accent3 3 2 2 4 2" xfId="994" xr:uid="{00000000-0005-0000-0000-0000E2030000}"/>
    <cellStyle name="20% - Accent3 3 2 2 5" xfId="995" xr:uid="{00000000-0005-0000-0000-0000E3030000}"/>
    <cellStyle name="20% - Accent3 3 2 3" xfId="996" xr:uid="{00000000-0005-0000-0000-0000E4030000}"/>
    <cellStyle name="20% - Accent3 3 2 3 2" xfId="997" xr:uid="{00000000-0005-0000-0000-0000E5030000}"/>
    <cellStyle name="20% - Accent3 3 2 3 2 2" xfId="998" xr:uid="{00000000-0005-0000-0000-0000E6030000}"/>
    <cellStyle name="20% - Accent3 3 2 3 2 2 2" xfId="999" xr:uid="{00000000-0005-0000-0000-0000E7030000}"/>
    <cellStyle name="20% - Accent3 3 2 3 2 3" xfId="1000" xr:uid="{00000000-0005-0000-0000-0000E8030000}"/>
    <cellStyle name="20% - Accent3 3 2 3 3" xfId="1001" xr:uid="{00000000-0005-0000-0000-0000E9030000}"/>
    <cellStyle name="20% - Accent3 3 2 3 3 2" xfId="1002" xr:uid="{00000000-0005-0000-0000-0000EA030000}"/>
    <cellStyle name="20% - Accent3 3 2 3 4" xfId="1003" xr:uid="{00000000-0005-0000-0000-0000EB030000}"/>
    <cellStyle name="20% - Accent3 3 2 4" xfId="1004" xr:uid="{00000000-0005-0000-0000-0000EC030000}"/>
    <cellStyle name="20% - Accent3 3 2 4 2" xfId="1005" xr:uid="{00000000-0005-0000-0000-0000ED030000}"/>
    <cellStyle name="20% - Accent3 3 2 4 2 2" xfId="1006" xr:uid="{00000000-0005-0000-0000-0000EE030000}"/>
    <cellStyle name="20% - Accent3 3 2 4 3" xfId="1007" xr:uid="{00000000-0005-0000-0000-0000EF030000}"/>
    <cellStyle name="20% - Accent3 3 2 5" xfId="1008" xr:uid="{00000000-0005-0000-0000-0000F0030000}"/>
    <cellStyle name="20% - Accent3 3 2 5 2" xfId="1009" xr:uid="{00000000-0005-0000-0000-0000F1030000}"/>
    <cellStyle name="20% - Accent3 3 2 6" xfId="1010" xr:uid="{00000000-0005-0000-0000-0000F2030000}"/>
    <cellStyle name="20% - Accent3 3 3" xfId="1011" xr:uid="{00000000-0005-0000-0000-0000F3030000}"/>
    <cellStyle name="20% - Accent3 3 3 2" xfId="1012" xr:uid="{00000000-0005-0000-0000-0000F4030000}"/>
    <cellStyle name="20% - Accent3 3 3 2 2" xfId="1013" xr:uid="{00000000-0005-0000-0000-0000F5030000}"/>
    <cellStyle name="20% - Accent3 3 3 2 2 2" xfId="1014" xr:uid="{00000000-0005-0000-0000-0000F6030000}"/>
    <cellStyle name="20% - Accent3 3 3 2 2 2 2" xfId="1015" xr:uid="{00000000-0005-0000-0000-0000F7030000}"/>
    <cellStyle name="20% - Accent3 3 3 2 2 3" xfId="1016" xr:uid="{00000000-0005-0000-0000-0000F8030000}"/>
    <cellStyle name="20% - Accent3 3 3 2 3" xfId="1017" xr:uid="{00000000-0005-0000-0000-0000F9030000}"/>
    <cellStyle name="20% - Accent3 3 3 2 3 2" xfId="1018" xr:uid="{00000000-0005-0000-0000-0000FA030000}"/>
    <cellStyle name="20% - Accent3 3 3 2 4" xfId="1019" xr:uid="{00000000-0005-0000-0000-0000FB030000}"/>
    <cellStyle name="20% - Accent3 3 3 3" xfId="1020" xr:uid="{00000000-0005-0000-0000-0000FC030000}"/>
    <cellStyle name="20% - Accent3 3 3 3 2" xfId="1021" xr:uid="{00000000-0005-0000-0000-0000FD030000}"/>
    <cellStyle name="20% - Accent3 3 3 3 2 2" xfId="1022" xr:uid="{00000000-0005-0000-0000-0000FE030000}"/>
    <cellStyle name="20% - Accent3 3 3 3 3" xfId="1023" xr:uid="{00000000-0005-0000-0000-0000FF030000}"/>
    <cellStyle name="20% - Accent3 3 3 4" xfId="1024" xr:uid="{00000000-0005-0000-0000-000000040000}"/>
    <cellStyle name="20% - Accent3 3 3 4 2" xfId="1025" xr:uid="{00000000-0005-0000-0000-000001040000}"/>
    <cellStyle name="20% - Accent3 3 3 5" xfId="1026" xr:uid="{00000000-0005-0000-0000-000002040000}"/>
    <cellStyle name="20% - Accent3 3 4" xfId="1027" xr:uid="{00000000-0005-0000-0000-000003040000}"/>
    <cellStyle name="20% - Accent3 3 4 2" xfId="1028" xr:uid="{00000000-0005-0000-0000-000004040000}"/>
    <cellStyle name="20% - Accent3 3 4 2 2" xfId="1029" xr:uid="{00000000-0005-0000-0000-000005040000}"/>
    <cellStyle name="20% - Accent3 3 4 2 2 2" xfId="1030" xr:uid="{00000000-0005-0000-0000-000006040000}"/>
    <cellStyle name="20% - Accent3 3 4 2 3" xfId="1031" xr:uid="{00000000-0005-0000-0000-000007040000}"/>
    <cellStyle name="20% - Accent3 3 4 3" xfId="1032" xr:uid="{00000000-0005-0000-0000-000008040000}"/>
    <cellStyle name="20% - Accent3 3 4 3 2" xfId="1033" xr:uid="{00000000-0005-0000-0000-000009040000}"/>
    <cellStyle name="20% - Accent3 3 4 4" xfId="1034" xr:uid="{00000000-0005-0000-0000-00000A040000}"/>
    <cellStyle name="20% - Accent3 3 5" xfId="1035" xr:uid="{00000000-0005-0000-0000-00000B040000}"/>
    <cellStyle name="20% - Accent3 3 5 2" xfId="1036" xr:uid="{00000000-0005-0000-0000-00000C040000}"/>
    <cellStyle name="20% - Accent3 3 5 2 2" xfId="1037" xr:uid="{00000000-0005-0000-0000-00000D040000}"/>
    <cellStyle name="20% - Accent3 3 5 3" xfId="1038" xr:uid="{00000000-0005-0000-0000-00000E040000}"/>
    <cellStyle name="20% - Accent3 3 6" xfId="1039" xr:uid="{00000000-0005-0000-0000-00000F040000}"/>
    <cellStyle name="20% - Accent3 3 6 2" xfId="1040" xr:uid="{00000000-0005-0000-0000-000010040000}"/>
    <cellStyle name="20% - Accent3 3 7" xfId="1041" xr:uid="{00000000-0005-0000-0000-000011040000}"/>
    <cellStyle name="20% - Accent3 4" xfId="1042" xr:uid="{00000000-0005-0000-0000-000012040000}"/>
    <cellStyle name="20% - Accent3 4 2" xfId="1043" xr:uid="{00000000-0005-0000-0000-000013040000}"/>
    <cellStyle name="20% - Accent3 4 2 2" xfId="1044" xr:uid="{00000000-0005-0000-0000-000014040000}"/>
    <cellStyle name="20% - Accent3 4 2 2 2" xfId="1045" xr:uid="{00000000-0005-0000-0000-000015040000}"/>
    <cellStyle name="20% - Accent3 4 2 2 2 2" xfId="1046" xr:uid="{00000000-0005-0000-0000-000016040000}"/>
    <cellStyle name="20% - Accent3 4 2 2 2 2 2" xfId="1047" xr:uid="{00000000-0005-0000-0000-000017040000}"/>
    <cellStyle name="20% - Accent3 4 2 2 2 2 2 2" xfId="1048" xr:uid="{00000000-0005-0000-0000-000018040000}"/>
    <cellStyle name="20% - Accent3 4 2 2 2 2 3" xfId="1049" xr:uid="{00000000-0005-0000-0000-000019040000}"/>
    <cellStyle name="20% - Accent3 4 2 2 2 3" xfId="1050" xr:uid="{00000000-0005-0000-0000-00001A040000}"/>
    <cellStyle name="20% - Accent3 4 2 2 2 3 2" xfId="1051" xr:uid="{00000000-0005-0000-0000-00001B040000}"/>
    <cellStyle name="20% - Accent3 4 2 2 2 4" xfId="1052" xr:uid="{00000000-0005-0000-0000-00001C040000}"/>
    <cellStyle name="20% - Accent3 4 2 2 3" xfId="1053" xr:uid="{00000000-0005-0000-0000-00001D040000}"/>
    <cellStyle name="20% - Accent3 4 2 2 3 2" xfId="1054" xr:uid="{00000000-0005-0000-0000-00001E040000}"/>
    <cellStyle name="20% - Accent3 4 2 2 3 2 2" xfId="1055" xr:uid="{00000000-0005-0000-0000-00001F040000}"/>
    <cellStyle name="20% - Accent3 4 2 2 3 3" xfId="1056" xr:uid="{00000000-0005-0000-0000-000020040000}"/>
    <cellStyle name="20% - Accent3 4 2 2 4" xfId="1057" xr:uid="{00000000-0005-0000-0000-000021040000}"/>
    <cellStyle name="20% - Accent3 4 2 2 4 2" xfId="1058" xr:uid="{00000000-0005-0000-0000-000022040000}"/>
    <cellStyle name="20% - Accent3 4 2 2 5" xfId="1059" xr:uid="{00000000-0005-0000-0000-000023040000}"/>
    <cellStyle name="20% - Accent3 4 2 3" xfId="1060" xr:uid="{00000000-0005-0000-0000-000024040000}"/>
    <cellStyle name="20% - Accent3 4 2 3 2" xfId="1061" xr:uid="{00000000-0005-0000-0000-000025040000}"/>
    <cellStyle name="20% - Accent3 4 2 3 2 2" xfId="1062" xr:uid="{00000000-0005-0000-0000-000026040000}"/>
    <cellStyle name="20% - Accent3 4 2 3 2 2 2" xfId="1063" xr:uid="{00000000-0005-0000-0000-000027040000}"/>
    <cellStyle name="20% - Accent3 4 2 3 2 3" xfId="1064" xr:uid="{00000000-0005-0000-0000-000028040000}"/>
    <cellStyle name="20% - Accent3 4 2 3 3" xfId="1065" xr:uid="{00000000-0005-0000-0000-000029040000}"/>
    <cellStyle name="20% - Accent3 4 2 3 3 2" xfId="1066" xr:uid="{00000000-0005-0000-0000-00002A040000}"/>
    <cellStyle name="20% - Accent3 4 2 3 4" xfId="1067" xr:uid="{00000000-0005-0000-0000-00002B040000}"/>
    <cellStyle name="20% - Accent3 4 2 4" xfId="1068" xr:uid="{00000000-0005-0000-0000-00002C040000}"/>
    <cellStyle name="20% - Accent3 4 2 4 2" xfId="1069" xr:uid="{00000000-0005-0000-0000-00002D040000}"/>
    <cellStyle name="20% - Accent3 4 2 4 2 2" xfId="1070" xr:uid="{00000000-0005-0000-0000-00002E040000}"/>
    <cellStyle name="20% - Accent3 4 2 4 3" xfId="1071" xr:uid="{00000000-0005-0000-0000-00002F040000}"/>
    <cellStyle name="20% - Accent3 4 2 5" xfId="1072" xr:uid="{00000000-0005-0000-0000-000030040000}"/>
    <cellStyle name="20% - Accent3 4 2 5 2" xfId="1073" xr:uid="{00000000-0005-0000-0000-000031040000}"/>
    <cellStyle name="20% - Accent3 4 2 6" xfId="1074" xr:uid="{00000000-0005-0000-0000-000032040000}"/>
    <cellStyle name="20% - Accent3 4 3" xfId="1075" xr:uid="{00000000-0005-0000-0000-000033040000}"/>
    <cellStyle name="20% - Accent3 4 3 2" xfId="1076" xr:uid="{00000000-0005-0000-0000-000034040000}"/>
    <cellStyle name="20% - Accent3 4 3 2 2" xfId="1077" xr:uid="{00000000-0005-0000-0000-000035040000}"/>
    <cellStyle name="20% - Accent3 4 3 2 2 2" xfId="1078" xr:uid="{00000000-0005-0000-0000-000036040000}"/>
    <cellStyle name="20% - Accent3 4 3 2 2 2 2" xfId="1079" xr:uid="{00000000-0005-0000-0000-000037040000}"/>
    <cellStyle name="20% - Accent3 4 3 2 2 3" xfId="1080" xr:uid="{00000000-0005-0000-0000-000038040000}"/>
    <cellStyle name="20% - Accent3 4 3 2 3" xfId="1081" xr:uid="{00000000-0005-0000-0000-000039040000}"/>
    <cellStyle name="20% - Accent3 4 3 2 3 2" xfId="1082" xr:uid="{00000000-0005-0000-0000-00003A040000}"/>
    <cellStyle name="20% - Accent3 4 3 2 4" xfId="1083" xr:uid="{00000000-0005-0000-0000-00003B040000}"/>
    <cellStyle name="20% - Accent3 4 3 3" xfId="1084" xr:uid="{00000000-0005-0000-0000-00003C040000}"/>
    <cellStyle name="20% - Accent3 4 3 3 2" xfId="1085" xr:uid="{00000000-0005-0000-0000-00003D040000}"/>
    <cellStyle name="20% - Accent3 4 3 3 2 2" xfId="1086" xr:uid="{00000000-0005-0000-0000-00003E040000}"/>
    <cellStyle name="20% - Accent3 4 3 3 3" xfId="1087" xr:uid="{00000000-0005-0000-0000-00003F040000}"/>
    <cellStyle name="20% - Accent3 4 3 4" xfId="1088" xr:uid="{00000000-0005-0000-0000-000040040000}"/>
    <cellStyle name="20% - Accent3 4 3 4 2" xfId="1089" xr:uid="{00000000-0005-0000-0000-000041040000}"/>
    <cellStyle name="20% - Accent3 4 3 5" xfId="1090" xr:uid="{00000000-0005-0000-0000-000042040000}"/>
    <cellStyle name="20% - Accent3 4 4" xfId="1091" xr:uid="{00000000-0005-0000-0000-000043040000}"/>
    <cellStyle name="20% - Accent3 4 4 2" xfId="1092" xr:uid="{00000000-0005-0000-0000-000044040000}"/>
    <cellStyle name="20% - Accent3 4 4 2 2" xfId="1093" xr:uid="{00000000-0005-0000-0000-000045040000}"/>
    <cellStyle name="20% - Accent3 4 4 2 2 2" xfId="1094" xr:uid="{00000000-0005-0000-0000-000046040000}"/>
    <cellStyle name="20% - Accent3 4 4 2 3" xfId="1095" xr:uid="{00000000-0005-0000-0000-000047040000}"/>
    <cellStyle name="20% - Accent3 4 4 3" xfId="1096" xr:uid="{00000000-0005-0000-0000-000048040000}"/>
    <cellStyle name="20% - Accent3 4 4 3 2" xfId="1097" xr:uid="{00000000-0005-0000-0000-000049040000}"/>
    <cellStyle name="20% - Accent3 4 4 4" xfId="1098" xr:uid="{00000000-0005-0000-0000-00004A040000}"/>
    <cellStyle name="20% - Accent3 4 5" xfId="1099" xr:uid="{00000000-0005-0000-0000-00004B040000}"/>
    <cellStyle name="20% - Accent3 4 5 2" xfId="1100" xr:uid="{00000000-0005-0000-0000-00004C040000}"/>
    <cellStyle name="20% - Accent3 4 5 2 2" xfId="1101" xr:uid="{00000000-0005-0000-0000-00004D040000}"/>
    <cellStyle name="20% - Accent3 4 5 3" xfId="1102" xr:uid="{00000000-0005-0000-0000-00004E040000}"/>
    <cellStyle name="20% - Accent3 4 6" xfId="1103" xr:uid="{00000000-0005-0000-0000-00004F040000}"/>
    <cellStyle name="20% - Accent3 4 6 2" xfId="1104" xr:uid="{00000000-0005-0000-0000-000050040000}"/>
    <cellStyle name="20% - Accent3 4 7" xfId="1105" xr:uid="{00000000-0005-0000-0000-000051040000}"/>
    <cellStyle name="20% - Accent3 5" xfId="1106" xr:uid="{00000000-0005-0000-0000-000052040000}"/>
    <cellStyle name="20% - Accent3 5 2" xfId="1107" xr:uid="{00000000-0005-0000-0000-000053040000}"/>
    <cellStyle name="20% - Accent3 5 2 2" xfId="1108" xr:uid="{00000000-0005-0000-0000-000054040000}"/>
    <cellStyle name="20% - Accent3 5 2 2 2" xfId="1109" xr:uid="{00000000-0005-0000-0000-000055040000}"/>
    <cellStyle name="20% - Accent3 5 2 2 2 2" xfId="1110" xr:uid="{00000000-0005-0000-0000-000056040000}"/>
    <cellStyle name="20% - Accent3 5 2 2 2 2 2" xfId="1111" xr:uid="{00000000-0005-0000-0000-000057040000}"/>
    <cellStyle name="20% - Accent3 5 2 2 2 3" xfId="1112" xr:uid="{00000000-0005-0000-0000-000058040000}"/>
    <cellStyle name="20% - Accent3 5 2 2 3" xfId="1113" xr:uid="{00000000-0005-0000-0000-000059040000}"/>
    <cellStyle name="20% - Accent3 5 2 2 3 2" xfId="1114" xr:uid="{00000000-0005-0000-0000-00005A040000}"/>
    <cellStyle name="20% - Accent3 5 2 2 4" xfId="1115" xr:uid="{00000000-0005-0000-0000-00005B040000}"/>
    <cellStyle name="20% - Accent3 5 2 3" xfId="1116" xr:uid="{00000000-0005-0000-0000-00005C040000}"/>
    <cellStyle name="20% - Accent3 5 2 3 2" xfId="1117" xr:uid="{00000000-0005-0000-0000-00005D040000}"/>
    <cellStyle name="20% - Accent3 5 2 3 2 2" xfId="1118" xr:uid="{00000000-0005-0000-0000-00005E040000}"/>
    <cellStyle name="20% - Accent3 5 2 3 3" xfId="1119" xr:uid="{00000000-0005-0000-0000-00005F040000}"/>
    <cellStyle name="20% - Accent3 5 2 4" xfId="1120" xr:uid="{00000000-0005-0000-0000-000060040000}"/>
    <cellStyle name="20% - Accent3 5 2 4 2" xfId="1121" xr:uid="{00000000-0005-0000-0000-000061040000}"/>
    <cellStyle name="20% - Accent3 5 2 5" xfId="1122" xr:uid="{00000000-0005-0000-0000-000062040000}"/>
    <cellStyle name="20% - Accent3 5 3" xfId="1123" xr:uid="{00000000-0005-0000-0000-000063040000}"/>
    <cellStyle name="20% - Accent3 5 3 2" xfId="1124" xr:uid="{00000000-0005-0000-0000-000064040000}"/>
    <cellStyle name="20% - Accent3 5 3 2 2" xfId="1125" xr:uid="{00000000-0005-0000-0000-000065040000}"/>
    <cellStyle name="20% - Accent3 5 3 2 2 2" xfId="1126" xr:uid="{00000000-0005-0000-0000-000066040000}"/>
    <cellStyle name="20% - Accent3 5 3 2 3" xfId="1127" xr:uid="{00000000-0005-0000-0000-000067040000}"/>
    <cellStyle name="20% - Accent3 5 3 3" xfId="1128" xr:uid="{00000000-0005-0000-0000-000068040000}"/>
    <cellStyle name="20% - Accent3 5 3 3 2" xfId="1129" xr:uid="{00000000-0005-0000-0000-000069040000}"/>
    <cellStyle name="20% - Accent3 5 3 4" xfId="1130" xr:uid="{00000000-0005-0000-0000-00006A040000}"/>
    <cellStyle name="20% - Accent3 5 4" xfId="1131" xr:uid="{00000000-0005-0000-0000-00006B040000}"/>
    <cellStyle name="20% - Accent3 5 4 2" xfId="1132" xr:uid="{00000000-0005-0000-0000-00006C040000}"/>
    <cellStyle name="20% - Accent3 5 4 2 2" xfId="1133" xr:uid="{00000000-0005-0000-0000-00006D040000}"/>
    <cellStyle name="20% - Accent3 5 4 3" xfId="1134" xr:uid="{00000000-0005-0000-0000-00006E040000}"/>
    <cellStyle name="20% - Accent3 5 5" xfId="1135" xr:uid="{00000000-0005-0000-0000-00006F040000}"/>
    <cellStyle name="20% - Accent3 5 5 2" xfId="1136" xr:uid="{00000000-0005-0000-0000-000070040000}"/>
    <cellStyle name="20% - Accent3 5 6" xfId="1137" xr:uid="{00000000-0005-0000-0000-000071040000}"/>
    <cellStyle name="20% - Accent3 6" xfId="1138" xr:uid="{00000000-0005-0000-0000-000072040000}"/>
    <cellStyle name="20% - Accent3 6 2" xfId="1139" xr:uid="{00000000-0005-0000-0000-000073040000}"/>
    <cellStyle name="20% - Accent3 6 2 2" xfId="1140" xr:uid="{00000000-0005-0000-0000-000074040000}"/>
    <cellStyle name="20% - Accent3 6 2 2 2" xfId="1141" xr:uid="{00000000-0005-0000-0000-000075040000}"/>
    <cellStyle name="20% - Accent3 6 2 2 2 2" xfId="1142" xr:uid="{00000000-0005-0000-0000-000076040000}"/>
    <cellStyle name="20% - Accent3 6 2 2 2 2 2" xfId="1143" xr:uid="{00000000-0005-0000-0000-000077040000}"/>
    <cellStyle name="20% - Accent3 6 2 2 2 3" xfId="1144" xr:uid="{00000000-0005-0000-0000-000078040000}"/>
    <cellStyle name="20% - Accent3 6 2 2 3" xfId="1145" xr:uid="{00000000-0005-0000-0000-000079040000}"/>
    <cellStyle name="20% - Accent3 6 2 2 3 2" xfId="1146" xr:uid="{00000000-0005-0000-0000-00007A040000}"/>
    <cellStyle name="20% - Accent3 6 2 2 4" xfId="1147" xr:uid="{00000000-0005-0000-0000-00007B040000}"/>
    <cellStyle name="20% - Accent3 6 2 3" xfId="1148" xr:uid="{00000000-0005-0000-0000-00007C040000}"/>
    <cellStyle name="20% - Accent3 6 2 3 2" xfId="1149" xr:uid="{00000000-0005-0000-0000-00007D040000}"/>
    <cellStyle name="20% - Accent3 6 2 3 2 2" xfId="1150" xr:uid="{00000000-0005-0000-0000-00007E040000}"/>
    <cellStyle name="20% - Accent3 6 2 3 3" xfId="1151" xr:uid="{00000000-0005-0000-0000-00007F040000}"/>
    <cellStyle name="20% - Accent3 6 2 4" xfId="1152" xr:uid="{00000000-0005-0000-0000-000080040000}"/>
    <cellStyle name="20% - Accent3 6 2 4 2" xfId="1153" xr:uid="{00000000-0005-0000-0000-000081040000}"/>
    <cellStyle name="20% - Accent3 6 2 5" xfId="1154" xr:uid="{00000000-0005-0000-0000-000082040000}"/>
    <cellStyle name="20% - Accent3 6 3" xfId="1155" xr:uid="{00000000-0005-0000-0000-000083040000}"/>
    <cellStyle name="20% - Accent3 6 3 2" xfId="1156" xr:uid="{00000000-0005-0000-0000-000084040000}"/>
    <cellStyle name="20% - Accent3 6 3 2 2" xfId="1157" xr:uid="{00000000-0005-0000-0000-000085040000}"/>
    <cellStyle name="20% - Accent3 6 3 2 2 2" xfId="1158" xr:uid="{00000000-0005-0000-0000-000086040000}"/>
    <cellStyle name="20% - Accent3 6 3 2 3" xfId="1159" xr:uid="{00000000-0005-0000-0000-000087040000}"/>
    <cellStyle name="20% - Accent3 6 3 3" xfId="1160" xr:uid="{00000000-0005-0000-0000-000088040000}"/>
    <cellStyle name="20% - Accent3 6 3 3 2" xfId="1161" xr:uid="{00000000-0005-0000-0000-000089040000}"/>
    <cellStyle name="20% - Accent3 6 3 4" xfId="1162" xr:uid="{00000000-0005-0000-0000-00008A040000}"/>
    <cellStyle name="20% - Accent3 6 4" xfId="1163" xr:uid="{00000000-0005-0000-0000-00008B040000}"/>
    <cellStyle name="20% - Accent3 6 4 2" xfId="1164" xr:uid="{00000000-0005-0000-0000-00008C040000}"/>
    <cellStyle name="20% - Accent3 6 4 2 2" xfId="1165" xr:uid="{00000000-0005-0000-0000-00008D040000}"/>
    <cellStyle name="20% - Accent3 6 4 3" xfId="1166" xr:uid="{00000000-0005-0000-0000-00008E040000}"/>
    <cellStyle name="20% - Accent3 6 5" xfId="1167" xr:uid="{00000000-0005-0000-0000-00008F040000}"/>
    <cellStyle name="20% - Accent3 6 5 2" xfId="1168" xr:uid="{00000000-0005-0000-0000-000090040000}"/>
    <cellStyle name="20% - Accent3 6 6" xfId="1169" xr:uid="{00000000-0005-0000-0000-000091040000}"/>
    <cellStyle name="20% - Accent3 7" xfId="1170" xr:uid="{00000000-0005-0000-0000-000092040000}"/>
    <cellStyle name="20% - Accent3 7 2" xfId="1171" xr:uid="{00000000-0005-0000-0000-000093040000}"/>
    <cellStyle name="20% - Accent3 7 2 2" xfId="1172" xr:uid="{00000000-0005-0000-0000-000094040000}"/>
    <cellStyle name="20% - Accent3 7 2 2 2" xfId="1173" xr:uid="{00000000-0005-0000-0000-000095040000}"/>
    <cellStyle name="20% - Accent3 7 2 2 2 2" xfId="1174" xr:uid="{00000000-0005-0000-0000-000096040000}"/>
    <cellStyle name="20% - Accent3 7 2 2 3" xfId="1175" xr:uid="{00000000-0005-0000-0000-000097040000}"/>
    <cellStyle name="20% - Accent3 7 2 3" xfId="1176" xr:uid="{00000000-0005-0000-0000-000098040000}"/>
    <cellStyle name="20% - Accent3 7 2 3 2" xfId="1177" xr:uid="{00000000-0005-0000-0000-000099040000}"/>
    <cellStyle name="20% - Accent3 7 2 4" xfId="1178" xr:uid="{00000000-0005-0000-0000-00009A040000}"/>
    <cellStyle name="20% - Accent3 7 3" xfId="1179" xr:uid="{00000000-0005-0000-0000-00009B040000}"/>
    <cellStyle name="20% - Accent3 7 3 2" xfId="1180" xr:uid="{00000000-0005-0000-0000-00009C040000}"/>
    <cellStyle name="20% - Accent3 7 3 2 2" xfId="1181" xr:uid="{00000000-0005-0000-0000-00009D040000}"/>
    <cellStyle name="20% - Accent3 7 3 3" xfId="1182" xr:uid="{00000000-0005-0000-0000-00009E040000}"/>
    <cellStyle name="20% - Accent3 7 4" xfId="1183" xr:uid="{00000000-0005-0000-0000-00009F040000}"/>
    <cellStyle name="20% - Accent3 7 4 2" xfId="1184" xr:uid="{00000000-0005-0000-0000-0000A0040000}"/>
    <cellStyle name="20% - Accent3 7 5" xfId="1185" xr:uid="{00000000-0005-0000-0000-0000A1040000}"/>
    <cellStyle name="20% - Accent3 8" xfId="1186" xr:uid="{00000000-0005-0000-0000-0000A2040000}"/>
    <cellStyle name="20% - Accent3 8 2" xfId="1187" xr:uid="{00000000-0005-0000-0000-0000A3040000}"/>
    <cellStyle name="20% - Accent3 8 2 2" xfId="1188" xr:uid="{00000000-0005-0000-0000-0000A4040000}"/>
    <cellStyle name="20% - Accent3 8 2 2 2" xfId="1189" xr:uid="{00000000-0005-0000-0000-0000A5040000}"/>
    <cellStyle name="20% - Accent3 8 2 2 2 2" xfId="1190" xr:uid="{00000000-0005-0000-0000-0000A6040000}"/>
    <cellStyle name="20% - Accent3 8 2 2 3" xfId="1191" xr:uid="{00000000-0005-0000-0000-0000A7040000}"/>
    <cellStyle name="20% - Accent3 8 2 3" xfId="1192" xr:uid="{00000000-0005-0000-0000-0000A8040000}"/>
    <cellStyle name="20% - Accent3 8 2 3 2" xfId="1193" xr:uid="{00000000-0005-0000-0000-0000A9040000}"/>
    <cellStyle name="20% - Accent3 8 2 4" xfId="1194" xr:uid="{00000000-0005-0000-0000-0000AA040000}"/>
    <cellStyle name="20% - Accent3 8 3" xfId="1195" xr:uid="{00000000-0005-0000-0000-0000AB040000}"/>
    <cellStyle name="20% - Accent3 8 3 2" xfId="1196" xr:uid="{00000000-0005-0000-0000-0000AC040000}"/>
    <cellStyle name="20% - Accent3 8 3 2 2" xfId="1197" xr:uid="{00000000-0005-0000-0000-0000AD040000}"/>
    <cellStyle name="20% - Accent3 8 3 3" xfId="1198" xr:uid="{00000000-0005-0000-0000-0000AE040000}"/>
    <cellStyle name="20% - Accent3 8 4" xfId="1199" xr:uid="{00000000-0005-0000-0000-0000AF040000}"/>
    <cellStyle name="20% - Accent3 8 4 2" xfId="1200" xr:uid="{00000000-0005-0000-0000-0000B0040000}"/>
    <cellStyle name="20% - Accent3 8 5" xfId="1201" xr:uid="{00000000-0005-0000-0000-0000B1040000}"/>
    <cellStyle name="20% - Accent3 9" xfId="1202" xr:uid="{00000000-0005-0000-0000-0000B2040000}"/>
    <cellStyle name="20% - Accent3 9 2" xfId="1203" xr:uid="{00000000-0005-0000-0000-0000B3040000}"/>
    <cellStyle name="20% - Accent3 9 2 2" xfId="1204" xr:uid="{00000000-0005-0000-0000-0000B4040000}"/>
    <cellStyle name="20% - Accent3 9 2 2 2" xfId="1205" xr:uid="{00000000-0005-0000-0000-0000B5040000}"/>
    <cellStyle name="20% - Accent3 9 2 2 2 2" xfId="1206" xr:uid="{00000000-0005-0000-0000-0000B6040000}"/>
    <cellStyle name="20% - Accent3 9 2 2 3" xfId="1207" xr:uid="{00000000-0005-0000-0000-0000B7040000}"/>
    <cellStyle name="20% - Accent3 9 2 3" xfId="1208" xr:uid="{00000000-0005-0000-0000-0000B8040000}"/>
    <cellStyle name="20% - Accent3 9 2 3 2" xfId="1209" xr:uid="{00000000-0005-0000-0000-0000B9040000}"/>
    <cellStyle name="20% - Accent3 9 2 4" xfId="1210" xr:uid="{00000000-0005-0000-0000-0000BA040000}"/>
    <cellStyle name="20% - Accent3 9 3" xfId="1211" xr:uid="{00000000-0005-0000-0000-0000BB040000}"/>
    <cellStyle name="20% - Accent3 9 3 2" xfId="1212" xr:uid="{00000000-0005-0000-0000-0000BC040000}"/>
    <cellStyle name="20% - Accent3 9 3 2 2" xfId="1213" xr:uid="{00000000-0005-0000-0000-0000BD040000}"/>
    <cellStyle name="20% - Accent3 9 3 3" xfId="1214" xr:uid="{00000000-0005-0000-0000-0000BE040000}"/>
    <cellStyle name="20% - Accent3 9 4" xfId="1215" xr:uid="{00000000-0005-0000-0000-0000BF040000}"/>
    <cellStyle name="20% - Accent3 9 4 2" xfId="1216" xr:uid="{00000000-0005-0000-0000-0000C0040000}"/>
    <cellStyle name="20% - Accent3 9 5" xfId="1217" xr:uid="{00000000-0005-0000-0000-0000C1040000}"/>
    <cellStyle name="20% - Accent4" xfId="5848" builtinId="42" customBuiltin="1"/>
    <cellStyle name="20% - Accent4 10" xfId="1218" xr:uid="{00000000-0005-0000-0000-0000C3040000}"/>
    <cellStyle name="20% - Accent4 10 2" xfId="1219" xr:uid="{00000000-0005-0000-0000-0000C4040000}"/>
    <cellStyle name="20% - Accent4 10 2 2" xfId="1220" xr:uid="{00000000-0005-0000-0000-0000C5040000}"/>
    <cellStyle name="20% - Accent4 10 2 2 2" xfId="1221" xr:uid="{00000000-0005-0000-0000-0000C6040000}"/>
    <cellStyle name="20% - Accent4 10 2 2 2 2" xfId="1222" xr:uid="{00000000-0005-0000-0000-0000C7040000}"/>
    <cellStyle name="20% - Accent4 10 2 2 3" xfId="1223" xr:uid="{00000000-0005-0000-0000-0000C8040000}"/>
    <cellStyle name="20% - Accent4 10 2 3" xfId="1224" xr:uid="{00000000-0005-0000-0000-0000C9040000}"/>
    <cellStyle name="20% - Accent4 10 2 3 2" xfId="1225" xr:uid="{00000000-0005-0000-0000-0000CA040000}"/>
    <cellStyle name="20% - Accent4 10 2 4" xfId="1226" xr:uid="{00000000-0005-0000-0000-0000CB040000}"/>
    <cellStyle name="20% - Accent4 10 3" xfId="1227" xr:uid="{00000000-0005-0000-0000-0000CC040000}"/>
    <cellStyle name="20% - Accent4 10 3 2" xfId="1228" xr:uid="{00000000-0005-0000-0000-0000CD040000}"/>
    <cellStyle name="20% - Accent4 10 3 2 2" xfId="1229" xr:uid="{00000000-0005-0000-0000-0000CE040000}"/>
    <cellStyle name="20% - Accent4 10 3 3" xfId="1230" xr:uid="{00000000-0005-0000-0000-0000CF040000}"/>
    <cellStyle name="20% - Accent4 10 4" xfId="1231" xr:uid="{00000000-0005-0000-0000-0000D0040000}"/>
    <cellStyle name="20% - Accent4 10 4 2" xfId="1232" xr:uid="{00000000-0005-0000-0000-0000D1040000}"/>
    <cellStyle name="20% - Accent4 10 5" xfId="1233" xr:uid="{00000000-0005-0000-0000-0000D2040000}"/>
    <cellStyle name="20% - Accent4 11" xfId="1234" xr:uid="{00000000-0005-0000-0000-0000D3040000}"/>
    <cellStyle name="20% - Accent4 11 2" xfId="1235" xr:uid="{00000000-0005-0000-0000-0000D4040000}"/>
    <cellStyle name="20% - Accent4 11 2 2" xfId="1236" xr:uid="{00000000-0005-0000-0000-0000D5040000}"/>
    <cellStyle name="20% - Accent4 11 2 2 2" xfId="1237" xr:uid="{00000000-0005-0000-0000-0000D6040000}"/>
    <cellStyle name="20% - Accent4 11 2 2 2 2" xfId="1238" xr:uid="{00000000-0005-0000-0000-0000D7040000}"/>
    <cellStyle name="20% - Accent4 11 2 2 3" xfId="1239" xr:uid="{00000000-0005-0000-0000-0000D8040000}"/>
    <cellStyle name="20% - Accent4 11 2 3" xfId="1240" xr:uid="{00000000-0005-0000-0000-0000D9040000}"/>
    <cellStyle name="20% - Accent4 11 2 3 2" xfId="1241" xr:uid="{00000000-0005-0000-0000-0000DA040000}"/>
    <cellStyle name="20% - Accent4 11 2 4" xfId="1242" xr:uid="{00000000-0005-0000-0000-0000DB040000}"/>
    <cellStyle name="20% - Accent4 11 3" xfId="1243" xr:uid="{00000000-0005-0000-0000-0000DC040000}"/>
    <cellStyle name="20% - Accent4 11 3 2" xfId="1244" xr:uid="{00000000-0005-0000-0000-0000DD040000}"/>
    <cellStyle name="20% - Accent4 11 3 2 2" xfId="1245" xr:uid="{00000000-0005-0000-0000-0000DE040000}"/>
    <cellStyle name="20% - Accent4 11 3 3" xfId="1246" xr:uid="{00000000-0005-0000-0000-0000DF040000}"/>
    <cellStyle name="20% - Accent4 11 4" xfId="1247" xr:uid="{00000000-0005-0000-0000-0000E0040000}"/>
    <cellStyle name="20% - Accent4 11 4 2" xfId="1248" xr:uid="{00000000-0005-0000-0000-0000E1040000}"/>
    <cellStyle name="20% - Accent4 11 5" xfId="1249" xr:uid="{00000000-0005-0000-0000-0000E2040000}"/>
    <cellStyle name="20% - Accent4 12" xfId="1250" xr:uid="{00000000-0005-0000-0000-0000E3040000}"/>
    <cellStyle name="20% - Accent4 12 2" xfId="1251" xr:uid="{00000000-0005-0000-0000-0000E4040000}"/>
    <cellStyle name="20% - Accent4 12 2 2" xfId="1252" xr:uid="{00000000-0005-0000-0000-0000E5040000}"/>
    <cellStyle name="20% - Accent4 12 2 2 2" xfId="1253" xr:uid="{00000000-0005-0000-0000-0000E6040000}"/>
    <cellStyle name="20% - Accent4 12 2 2 2 2" xfId="1254" xr:uid="{00000000-0005-0000-0000-0000E7040000}"/>
    <cellStyle name="20% - Accent4 12 2 2 3" xfId="1255" xr:uid="{00000000-0005-0000-0000-0000E8040000}"/>
    <cellStyle name="20% - Accent4 12 2 3" xfId="1256" xr:uid="{00000000-0005-0000-0000-0000E9040000}"/>
    <cellStyle name="20% - Accent4 12 2 3 2" xfId="1257" xr:uid="{00000000-0005-0000-0000-0000EA040000}"/>
    <cellStyle name="20% - Accent4 12 2 4" xfId="1258" xr:uid="{00000000-0005-0000-0000-0000EB040000}"/>
    <cellStyle name="20% - Accent4 12 3" xfId="1259" xr:uid="{00000000-0005-0000-0000-0000EC040000}"/>
    <cellStyle name="20% - Accent4 12 3 2" xfId="1260" xr:uid="{00000000-0005-0000-0000-0000ED040000}"/>
    <cellStyle name="20% - Accent4 12 3 2 2" xfId="1261" xr:uid="{00000000-0005-0000-0000-0000EE040000}"/>
    <cellStyle name="20% - Accent4 12 3 3" xfId="1262" xr:uid="{00000000-0005-0000-0000-0000EF040000}"/>
    <cellStyle name="20% - Accent4 12 4" xfId="1263" xr:uid="{00000000-0005-0000-0000-0000F0040000}"/>
    <cellStyle name="20% - Accent4 12 4 2" xfId="1264" xr:uid="{00000000-0005-0000-0000-0000F1040000}"/>
    <cellStyle name="20% - Accent4 12 5" xfId="1265" xr:uid="{00000000-0005-0000-0000-0000F2040000}"/>
    <cellStyle name="20% - Accent4 13" xfId="1266" xr:uid="{00000000-0005-0000-0000-0000F3040000}"/>
    <cellStyle name="20% - Accent4 13 2" xfId="1267" xr:uid="{00000000-0005-0000-0000-0000F4040000}"/>
    <cellStyle name="20% - Accent4 13 2 2" xfId="1268" xr:uid="{00000000-0005-0000-0000-0000F5040000}"/>
    <cellStyle name="20% - Accent4 13 2 2 2" xfId="1269" xr:uid="{00000000-0005-0000-0000-0000F6040000}"/>
    <cellStyle name="20% - Accent4 13 2 2 2 2" xfId="1270" xr:uid="{00000000-0005-0000-0000-0000F7040000}"/>
    <cellStyle name="20% - Accent4 13 2 2 3" xfId="1271" xr:uid="{00000000-0005-0000-0000-0000F8040000}"/>
    <cellStyle name="20% - Accent4 13 2 3" xfId="1272" xr:uid="{00000000-0005-0000-0000-0000F9040000}"/>
    <cellStyle name="20% - Accent4 13 2 3 2" xfId="1273" xr:uid="{00000000-0005-0000-0000-0000FA040000}"/>
    <cellStyle name="20% - Accent4 13 2 4" xfId="1274" xr:uid="{00000000-0005-0000-0000-0000FB040000}"/>
    <cellStyle name="20% - Accent4 13 3" xfId="1275" xr:uid="{00000000-0005-0000-0000-0000FC040000}"/>
    <cellStyle name="20% - Accent4 13 3 2" xfId="1276" xr:uid="{00000000-0005-0000-0000-0000FD040000}"/>
    <cellStyle name="20% - Accent4 13 3 2 2" xfId="1277" xr:uid="{00000000-0005-0000-0000-0000FE040000}"/>
    <cellStyle name="20% - Accent4 13 3 3" xfId="1278" xr:uid="{00000000-0005-0000-0000-0000FF040000}"/>
    <cellStyle name="20% - Accent4 13 4" xfId="1279" xr:uid="{00000000-0005-0000-0000-000000050000}"/>
    <cellStyle name="20% - Accent4 13 4 2" xfId="1280" xr:uid="{00000000-0005-0000-0000-000001050000}"/>
    <cellStyle name="20% - Accent4 13 5" xfId="1281" xr:uid="{00000000-0005-0000-0000-000002050000}"/>
    <cellStyle name="20% - Accent4 14" xfId="1282" xr:uid="{00000000-0005-0000-0000-000003050000}"/>
    <cellStyle name="20% - Accent4 14 2" xfId="1283" xr:uid="{00000000-0005-0000-0000-000004050000}"/>
    <cellStyle name="20% - Accent4 14 2 2" xfId="1284" xr:uid="{00000000-0005-0000-0000-000005050000}"/>
    <cellStyle name="20% - Accent4 14 2 2 2" xfId="1285" xr:uid="{00000000-0005-0000-0000-000006050000}"/>
    <cellStyle name="20% - Accent4 14 2 2 2 2" xfId="1286" xr:uid="{00000000-0005-0000-0000-000007050000}"/>
    <cellStyle name="20% - Accent4 14 2 2 3" xfId="1287" xr:uid="{00000000-0005-0000-0000-000008050000}"/>
    <cellStyle name="20% - Accent4 14 2 3" xfId="1288" xr:uid="{00000000-0005-0000-0000-000009050000}"/>
    <cellStyle name="20% - Accent4 14 2 3 2" xfId="1289" xr:uid="{00000000-0005-0000-0000-00000A050000}"/>
    <cellStyle name="20% - Accent4 14 2 4" xfId="1290" xr:uid="{00000000-0005-0000-0000-00000B050000}"/>
    <cellStyle name="20% - Accent4 14 3" xfId="1291" xr:uid="{00000000-0005-0000-0000-00000C050000}"/>
    <cellStyle name="20% - Accent4 14 3 2" xfId="1292" xr:uid="{00000000-0005-0000-0000-00000D050000}"/>
    <cellStyle name="20% - Accent4 14 3 2 2" xfId="1293" xr:uid="{00000000-0005-0000-0000-00000E050000}"/>
    <cellStyle name="20% - Accent4 14 3 3" xfId="1294" xr:uid="{00000000-0005-0000-0000-00000F050000}"/>
    <cellStyle name="20% - Accent4 14 4" xfId="1295" xr:uid="{00000000-0005-0000-0000-000010050000}"/>
    <cellStyle name="20% - Accent4 14 4 2" xfId="1296" xr:uid="{00000000-0005-0000-0000-000011050000}"/>
    <cellStyle name="20% - Accent4 14 5" xfId="1297" xr:uid="{00000000-0005-0000-0000-000012050000}"/>
    <cellStyle name="20% - Accent4 15" xfId="1298" xr:uid="{00000000-0005-0000-0000-000013050000}"/>
    <cellStyle name="20% - Accent4 15 2" xfId="1299" xr:uid="{00000000-0005-0000-0000-000014050000}"/>
    <cellStyle name="20% - Accent4 15 2 2" xfId="1300" xr:uid="{00000000-0005-0000-0000-000015050000}"/>
    <cellStyle name="20% - Accent4 15 2 2 2" xfId="1301" xr:uid="{00000000-0005-0000-0000-000016050000}"/>
    <cellStyle name="20% - Accent4 15 2 3" xfId="1302" xr:uid="{00000000-0005-0000-0000-000017050000}"/>
    <cellStyle name="20% - Accent4 15 3" xfId="1303" xr:uid="{00000000-0005-0000-0000-000018050000}"/>
    <cellStyle name="20% - Accent4 15 3 2" xfId="1304" xr:uid="{00000000-0005-0000-0000-000019050000}"/>
    <cellStyle name="20% - Accent4 15 4" xfId="1305" xr:uid="{00000000-0005-0000-0000-00001A050000}"/>
    <cellStyle name="20% - Accent4 16" xfId="1306" xr:uid="{00000000-0005-0000-0000-00001B050000}"/>
    <cellStyle name="20% - Accent4 16 2" xfId="1307" xr:uid="{00000000-0005-0000-0000-00001C050000}"/>
    <cellStyle name="20% - Accent4 16 2 2" xfId="1308" xr:uid="{00000000-0005-0000-0000-00001D050000}"/>
    <cellStyle name="20% - Accent4 16 3" xfId="1309" xr:uid="{00000000-0005-0000-0000-00001E050000}"/>
    <cellStyle name="20% - Accent4 17" xfId="1310" xr:uid="{00000000-0005-0000-0000-00001F050000}"/>
    <cellStyle name="20% - Accent4 17 2" xfId="1311" xr:uid="{00000000-0005-0000-0000-000020050000}"/>
    <cellStyle name="20% - Accent4 18" xfId="1312" xr:uid="{00000000-0005-0000-0000-000021050000}"/>
    <cellStyle name="20% - Accent4 18 2" xfId="1313" xr:uid="{00000000-0005-0000-0000-000022050000}"/>
    <cellStyle name="20% - Accent4 19" xfId="1314" xr:uid="{00000000-0005-0000-0000-000023050000}"/>
    <cellStyle name="20% - Accent4 19 2" xfId="1315" xr:uid="{00000000-0005-0000-0000-000024050000}"/>
    <cellStyle name="20% - Accent4 2" xfId="1316" xr:uid="{00000000-0005-0000-0000-000025050000}"/>
    <cellStyle name="20% - Accent4 2 2" xfId="1317" xr:uid="{00000000-0005-0000-0000-000026050000}"/>
    <cellStyle name="20% - Accent4 2 2 2" xfId="1318" xr:uid="{00000000-0005-0000-0000-000027050000}"/>
    <cellStyle name="20% - Accent4 2 2 2 2" xfId="1319" xr:uid="{00000000-0005-0000-0000-000028050000}"/>
    <cellStyle name="20% - Accent4 2 2 2 2 2" xfId="1320" xr:uid="{00000000-0005-0000-0000-000029050000}"/>
    <cellStyle name="20% - Accent4 2 2 2 2 2 2" xfId="1321" xr:uid="{00000000-0005-0000-0000-00002A050000}"/>
    <cellStyle name="20% - Accent4 2 2 2 2 2 2 2" xfId="1322" xr:uid="{00000000-0005-0000-0000-00002B050000}"/>
    <cellStyle name="20% - Accent4 2 2 2 2 2 3" xfId="1323" xr:uid="{00000000-0005-0000-0000-00002C050000}"/>
    <cellStyle name="20% - Accent4 2 2 2 2 3" xfId="1324" xr:uid="{00000000-0005-0000-0000-00002D050000}"/>
    <cellStyle name="20% - Accent4 2 2 2 2 3 2" xfId="1325" xr:uid="{00000000-0005-0000-0000-00002E050000}"/>
    <cellStyle name="20% - Accent4 2 2 2 2 4" xfId="1326" xr:uid="{00000000-0005-0000-0000-00002F050000}"/>
    <cellStyle name="20% - Accent4 2 2 2 3" xfId="1327" xr:uid="{00000000-0005-0000-0000-000030050000}"/>
    <cellStyle name="20% - Accent4 2 2 2 3 2" xfId="1328" xr:uid="{00000000-0005-0000-0000-000031050000}"/>
    <cellStyle name="20% - Accent4 2 2 2 3 2 2" xfId="1329" xr:uid="{00000000-0005-0000-0000-000032050000}"/>
    <cellStyle name="20% - Accent4 2 2 2 3 3" xfId="1330" xr:uid="{00000000-0005-0000-0000-000033050000}"/>
    <cellStyle name="20% - Accent4 2 2 2 4" xfId="1331" xr:uid="{00000000-0005-0000-0000-000034050000}"/>
    <cellStyle name="20% - Accent4 2 2 2 4 2" xfId="1332" xr:uid="{00000000-0005-0000-0000-000035050000}"/>
    <cellStyle name="20% - Accent4 2 2 2 5" xfId="1333" xr:uid="{00000000-0005-0000-0000-000036050000}"/>
    <cellStyle name="20% - Accent4 2 2 3" xfId="1334" xr:uid="{00000000-0005-0000-0000-000037050000}"/>
    <cellStyle name="20% - Accent4 2 2 3 2" xfId="1335" xr:uid="{00000000-0005-0000-0000-000038050000}"/>
    <cellStyle name="20% - Accent4 2 2 3 2 2" xfId="1336" xr:uid="{00000000-0005-0000-0000-000039050000}"/>
    <cellStyle name="20% - Accent4 2 2 3 2 2 2" xfId="1337" xr:uid="{00000000-0005-0000-0000-00003A050000}"/>
    <cellStyle name="20% - Accent4 2 2 3 2 3" xfId="1338" xr:uid="{00000000-0005-0000-0000-00003B050000}"/>
    <cellStyle name="20% - Accent4 2 2 3 3" xfId="1339" xr:uid="{00000000-0005-0000-0000-00003C050000}"/>
    <cellStyle name="20% - Accent4 2 2 3 3 2" xfId="1340" xr:uid="{00000000-0005-0000-0000-00003D050000}"/>
    <cellStyle name="20% - Accent4 2 2 3 4" xfId="1341" xr:uid="{00000000-0005-0000-0000-00003E050000}"/>
    <cellStyle name="20% - Accent4 2 2 4" xfId="1342" xr:uid="{00000000-0005-0000-0000-00003F050000}"/>
    <cellStyle name="20% - Accent4 2 2 4 2" xfId="1343" xr:uid="{00000000-0005-0000-0000-000040050000}"/>
    <cellStyle name="20% - Accent4 2 2 4 2 2" xfId="1344" xr:uid="{00000000-0005-0000-0000-000041050000}"/>
    <cellStyle name="20% - Accent4 2 2 4 3" xfId="1345" xr:uid="{00000000-0005-0000-0000-000042050000}"/>
    <cellStyle name="20% - Accent4 2 2 5" xfId="1346" xr:uid="{00000000-0005-0000-0000-000043050000}"/>
    <cellStyle name="20% - Accent4 2 2 5 2" xfId="1347" xr:uid="{00000000-0005-0000-0000-000044050000}"/>
    <cellStyle name="20% - Accent4 2 2 6" xfId="1348" xr:uid="{00000000-0005-0000-0000-000045050000}"/>
    <cellStyle name="20% - Accent4 2 3" xfId="1349" xr:uid="{00000000-0005-0000-0000-000046050000}"/>
    <cellStyle name="20% - Accent4 2 3 2" xfId="1350" xr:uid="{00000000-0005-0000-0000-000047050000}"/>
    <cellStyle name="20% - Accent4 2 3 2 2" xfId="1351" xr:uid="{00000000-0005-0000-0000-000048050000}"/>
    <cellStyle name="20% - Accent4 2 3 2 2 2" xfId="1352" xr:uid="{00000000-0005-0000-0000-000049050000}"/>
    <cellStyle name="20% - Accent4 2 3 2 2 2 2" xfId="1353" xr:uid="{00000000-0005-0000-0000-00004A050000}"/>
    <cellStyle name="20% - Accent4 2 3 2 2 3" xfId="1354" xr:uid="{00000000-0005-0000-0000-00004B050000}"/>
    <cellStyle name="20% - Accent4 2 3 2 3" xfId="1355" xr:uid="{00000000-0005-0000-0000-00004C050000}"/>
    <cellStyle name="20% - Accent4 2 3 2 3 2" xfId="1356" xr:uid="{00000000-0005-0000-0000-00004D050000}"/>
    <cellStyle name="20% - Accent4 2 3 2 4" xfId="1357" xr:uid="{00000000-0005-0000-0000-00004E050000}"/>
    <cellStyle name="20% - Accent4 2 3 3" xfId="1358" xr:uid="{00000000-0005-0000-0000-00004F050000}"/>
    <cellStyle name="20% - Accent4 2 3 3 2" xfId="1359" xr:uid="{00000000-0005-0000-0000-000050050000}"/>
    <cellStyle name="20% - Accent4 2 3 3 2 2" xfId="1360" xr:uid="{00000000-0005-0000-0000-000051050000}"/>
    <cellStyle name="20% - Accent4 2 3 3 3" xfId="1361" xr:uid="{00000000-0005-0000-0000-000052050000}"/>
    <cellStyle name="20% - Accent4 2 3 4" xfId="1362" xr:uid="{00000000-0005-0000-0000-000053050000}"/>
    <cellStyle name="20% - Accent4 2 3 4 2" xfId="1363" xr:uid="{00000000-0005-0000-0000-000054050000}"/>
    <cellStyle name="20% - Accent4 2 3 5" xfId="1364" xr:uid="{00000000-0005-0000-0000-000055050000}"/>
    <cellStyle name="20% - Accent4 2 4" xfId="1365" xr:uid="{00000000-0005-0000-0000-000056050000}"/>
    <cellStyle name="20% - Accent4 2 4 2" xfId="1366" xr:uid="{00000000-0005-0000-0000-000057050000}"/>
    <cellStyle name="20% - Accent4 2 4 2 2" xfId="1367" xr:uid="{00000000-0005-0000-0000-000058050000}"/>
    <cellStyle name="20% - Accent4 2 4 2 2 2" xfId="1368" xr:uid="{00000000-0005-0000-0000-000059050000}"/>
    <cellStyle name="20% - Accent4 2 4 2 3" xfId="1369" xr:uid="{00000000-0005-0000-0000-00005A050000}"/>
    <cellStyle name="20% - Accent4 2 4 3" xfId="1370" xr:uid="{00000000-0005-0000-0000-00005B050000}"/>
    <cellStyle name="20% - Accent4 2 4 3 2" xfId="1371" xr:uid="{00000000-0005-0000-0000-00005C050000}"/>
    <cellStyle name="20% - Accent4 2 4 4" xfId="1372" xr:uid="{00000000-0005-0000-0000-00005D050000}"/>
    <cellStyle name="20% - Accent4 2 5" xfId="1373" xr:uid="{00000000-0005-0000-0000-00005E050000}"/>
    <cellStyle name="20% - Accent4 2 5 2" xfId="1374" xr:uid="{00000000-0005-0000-0000-00005F050000}"/>
    <cellStyle name="20% - Accent4 2 5 2 2" xfId="1375" xr:uid="{00000000-0005-0000-0000-000060050000}"/>
    <cellStyle name="20% - Accent4 2 5 3" xfId="1376" xr:uid="{00000000-0005-0000-0000-000061050000}"/>
    <cellStyle name="20% - Accent4 2 6" xfId="1377" xr:uid="{00000000-0005-0000-0000-000062050000}"/>
    <cellStyle name="20% - Accent4 2 6 2" xfId="1378" xr:uid="{00000000-0005-0000-0000-000063050000}"/>
    <cellStyle name="20% - Accent4 2 7" xfId="1379" xr:uid="{00000000-0005-0000-0000-000064050000}"/>
    <cellStyle name="20% - Accent4 20" xfId="1380" xr:uid="{00000000-0005-0000-0000-000065050000}"/>
    <cellStyle name="20% - Accent4 21" xfId="1381" xr:uid="{00000000-0005-0000-0000-000066050000}"/>
    <cellStyle name="20% - Accent4 22" xfId="1382" xr:uid="{00000000-0005-0000-0000-000067050000}"/>
    <cellStyle name="20% - Accent4 3" xfId="1383" xr:uid="{00000000-0005-0000-0000-000068050000}"/>
    <cellStyle name="20% - Accent4 3 2" xfId="1384" xr:uid="{00000000-0005-0000-0000-000069050000}"/>
    <cellStyle name="20% - Accent4 3 2 2" xfId="1385" xr:uid="{00000000-0005-0000-0000-00006A050000}"/>
    <cellStyle name="20% - Accent4 3 2 2 2" xfId="1386" xr:uid="{00000000-0005-0000-0000-00006B050000}"/>
    <cellStyle name="20% - Accent4 3 2 2 2 2" xfId="1387" xr:uid="{00000000-0005-0000-0000-00006C050000}"/>
    <cellStyle name="20% - Accent4 3 2 2 2 2 2" xfId="1388" xr:uid="{00000000-0005-0000-0000-00006D050000}"/>
    <cellStyle name="20% - Accent4 3 2 2 2 2 2 2" xfId="1389" xr:uid="{00000000-0005-0000-0000-00006E050000}"/>
    <cellStyle name="20% - Accent4 3 2 2 2 2 3" xfId="1390" xr:uid="{00000000-0005-0000-0000-00006F050000}"/>
    <cellStyle name="20% - Accent4 3 2 2 2 3" xfId="1391" xr:uid="{00000000-0005-0000-0000-000070050000}"/>
    <cellStyle name="20% - Accent4 3 2 2 2 3 2" xfId="1392" xr:uid="{00000000-0005-0000-0000-000071050000}"/>
    <cellStyle name="20% - Accent4 3 2 2 2 4" xfId="1393" xr:uid="{00000000-0005-0000-0000-000072050000}"/>
    <cellStyle name="20% - Accent4 3 2 2 3" xfId="1394" xr:uid="{00000000-0005-0000-0000-000073050000}"/>
    <cellStyle name="20% - Accent4 3 2 2 3 2" xfId="1395" xr:uid="{00000000-0005-0000-0000-000074050000}"/>
    <cellStyle name="20% - Accent4 3 2 2 3 2 2" xfId="1396" xr:uid="{00000000-0005-0000-0000-000075050000}"/>
    <cellStyle name="20% - Accent4 3 2 2 3 3" xfId="1397" xr:uid="{00000000-0005-0000-0000-000076050000}"/>
    <cellStyle name="20% - Accent4 3 2 2 4" xfId="1398" xr:uid="{00000000-0005-0000-0000-000077050000}"/>
    <cellStyle name="20% - Accent4 3 2 2 4 2" xfId="1399" xr:uid="{00000000-0005-0000-0000-000078050000}"/>
    <cellStyle name="20% - Accent4 3 2 2 5" xfId="1400" xr:uid="{00000000-0005-0000-0000-000079050000}"/>
    <cellStyle name="20% - Accent4 3 2 3" xfId="1401" xr:uid="{00000000-0005-0000-0000-00007A050000}"/>
    <cellStyle name="20% - Accent4 3 2 3 2" xfId="1402" xr:uid="{00000000-0005-0000-0000-00007B050000}"/>
    <cellStyle name="20% - Accent4 3 2 3 2 2" xfId="1403" xr:uid="{00000000-0005-0000-0000-00007C050000}"/>
    <cellStyle name="20% - Accent4 3 2 3 2 2 2" xfId="1404" xr:uid="{00000000-0005-0000-0000-00007D050000}"/>
    <cellStyle name="20% - Accent4 3 2 3 2 3" xfId="1405" xr:uid="{00000000-0005-0000-0000-00007E050000}"/>
    <cellStyle name="20% - Accent4 3 2 3 3" xfId="1406" xr:uid="{00000000-0005-0000-0000-00007F050000}"/>
    <cellStyle name="20% - Accent4 3 2 3 3 2" xfId="1407" xr:uid="{00000000-0005-0000-0000-000080050000}"/>
    <cellStyle name="20% - Accent4 3 2 3 4" xfId="1408" xr:uid="{00000000-0005-0000-0000-000081050000}"/>
    <cellStyle name="20% - Accent4 3 2 4" xfId="1409" xr:uid="{00000000-0005-0000-0000-000082050000}"/>
    <cellStyle name="20% - Accent4 3 2 4 2" xfId="1410" xr:uid="{00000000-0005-0000-0000-000083050000}"/>
    <cellStyle name="20% - Accent4 3 2 4 2 2" xfId="1411" xr:uid="{00000000-0005-0000-0000-000084050000}"/>
    <cellStyle name="20% - Accent4 3 2 4 3" xfId="1412" xr:uid="{00000000-0005-0000-0000-000085050000}"/>
    <cellStyle name="20% - Accent4 3 2 5" xfId="1413" xr:uid="{00000000-0005-0000-0000-000086050000}"/>
    <cellStyle name="20% - Accent4 3 2 5 2" xfId="1414" xr:uid="{00000000-0005-0000-0000-000087050000}"/>
    <cellStyle name="20% - Accent4 3 2 6" xfId="1415" xr:uid="{00000000-0005-0000-0000-000088050000}"/>
    <cellStyle name="20% - Accent4 3 3" xfId="1416" xr:uid="{00000000-0005-0000-0000-000089050000}"/>
    <cellStyle name="20% - Accent4 3 3 2" xfId="1417" xr:uid="{00000000-0005-0000-0000-00008A050000}"/>
    <cellStyle name="20% - Accent4 3 3 2 2" xfId="1418" xr:uid="{00000000-0005-0000-0000-00008B050000}"/>
    <cellStyle name="20% - Accent4 3 3 2 2 2" xfId="1419" xr:uid="{00000000-0005-0000-0000-00008C050000}"/>
    <cellStyle name="20% - Accent4 3 3 2 2 2 2" xfId="1420" xr:uid="{00000000-0005-0000-0000-00008D050000}"/>
    <cellStyle name="20% - Accent4 3 3 2 2 3" xfId="1421" xr:uid="{00000000-0005-0000-0000-00008E050000}"/>
    <cellStyle name="20% - Accent4 3 3 2 3" xfId="1422" xr:uid="{00000000-0005-0000-0000-00008F050000}"/>
    <cellStyle name="20% - Accent4 3 3 2 3 2" xfId="1423" xr:uid="{00000000-0005-0000-0000-000090050000}"/>
    <cellStyle name="20% - Accent4 3 3 2 4" xfId="1424" xr:uid="{00000000-0005-0000-0000-000091050000}"/>
    <cellStyle name="20% - Accent4 3 3 3" xfId="1425" xr:uid="{00000000-0005-0000-0000-000092050000}"/>
    <cellStyle name="20% - Accent4 3 3 3 2" xfId="1426" xr:uid="{00000000-0005-0000-0000-000093050000}"/>
    <cellStyle name="20% - Accent4 3 3 3 2 2" xfId="1427" xr:uid="{00000000-0005-0000-0000-000094050000}"/>
    <cellStyle name="20% - Accent4 3 3 3 3" xfId="1428" xr:uid="{00000000-0005-0000-0000-000095050000}"/>
    <cellStyle name="20% - Accent4 3 3 4" xfId="1429" xr:uid="{00000000-0005-0000-0000-000096050000}"/>
    <cellStyle name="20% - Accent4 3 3 4 2" xfId="1430" xr:uid="{00000000-0005-0000-0000-000097050000}"/>
    <cellStyle name="20% - Accent4 3 3 5" xfId="1431" xr:uid="{00000000-0005-0000-0000-000098050000}"/>
    <cellStyle name="20% - Accent4 3 4" xfId="1432" xr:uid="{00000000-0005-0000-0000-000099050000}"/>
    <cellStyle name="20% - Accent4 3 4 2" xfId="1433" xr:uid="{00000000-0005-0000-0000-00009A050000}"/>
    <cellStyle name="20% - Accent4 3 4 2 2" xfId="1434" xr:uid="{00000000-0005-0000-0000-00009B050000}"/>
    <cellStyle name="20% - Accent4 3 4 2 2 2" xfId="1435" xr:uid="{00000000-0005-0000-0000-00009C050000}"/>
    <cellStyle name="20% - Accent4 3 4 2 3" xfId="1436" xr:uid="{00000000-0005-0000-0000-00009D050000}"/>
    <cellStyle name="20% - Accent4 3 4 3" xfId="1437" xr:uid="{00000000-0005-0000-0000-00009E050000}"/>
    <cellStyle name="20% - Accent4 3 4 3 2" xfId="1438" xr:uid="{00000000-0005-0000-0000-00009F050000}"/>
    <cellStyle name="20% - Accent4 3 4 4" xfId="1439" xr:uid="{00000000-0005-0000-0000-0000A0050000}"/>
    <cellStyle name="20% - Accent4 3 5" xfId="1440" xr:uid="{00000000-0005-0000-0000-0000A1050000}"/>
    <cellStyle name="20% - Accent4 3 5 2" xfId="1441" xr:uid="{00000000-0005-0000-0000-0000A2050000}"/>
    <cellStyle name="20% - Accent4 3 5 2 2" xfId="1442" xr:uid="{00000000-0005-0000-0000-0000A3050000}"/>
    <cellStyle name="20% - Accent4 3 5 3" xfId="1443" xr:uid="{00000000-0005-0000-0000-0000A4050000}"/>
    <cellStyle name="20% - Accent4 3 6" xfId="1444" xr:uid="{00000000-0005-0000-0000-0000A5050000}"/>
    <cellStyle name="20% - Accent4 3 6 2" xfId="1445" xr:uid="{00000000-0005-0000-0000-0000A6050000}"/>
    <cellStyle name="20% - Accent4 3 7" xfId="1446" xr:uid="{00000000-0005-0000-0000-0000A7050000}"/>
    <cellStyle name="20% - Accent4 4" xfId="1447" xr:uid="{00000000-0005-0000-0000-0000A8050000}"/>
    <cellStyle name="20% - Accent4 4 2" xfId="1448" xr:uid="{00000000-0005-0000-0000-0000A9050000}"/>
    <cellStyle name="20% - Accent4 4 2 2" xfId="1449" xr:uid="{00000000-0005-0000-0000-0000AA050000}"/>
    <cellStyle name="20% - Accent4 4 2 2 2" xfId="1450" xr:uid="{00000000-0005-0000-0000-0000AB050000}"/>
    <cellStyle name="20% - Accent4 4 2 2 2 2" xfId="1451" xr:uid="{00000000-0005-0000-0000-0000AC050000}"/>
    <cellStyle name="20% - Accent4 4 2 2 2 2 2" xfId="1452" xr:uid="{00000000-0005-0000-0000-0000AD050000}"/>
    <cellStyle name="20% - Accent4 4 2 2 2 2 2 2" xfId="1453" xr:uid="{00000000-0005-0000-0000-0000AE050000}"/>
    <cellStyle name="20% - Accent4 4 2 2 2 2 3" xfId="1454" xr:uid="{00000000-0005-0000-0000-0000AF050000}"/>
    <cellStyle name="20% - Accent4 4 2 2 2 3" xfId="1455" xr:uid="{00000000-0005-0000-0000-0000B0050000}"/>
    <cellStyle name="20% - Accent4 4 2 2 2 3 2" xfId="1456" xr:uid="{00000000-0005-0000-0000-0000B1050000}"/>
    <cellStyle name="20% - Accent4 4 2 2 2 4" xfId="1457" xr:uid="{00000000-0005-0000-0000-0000B2050000}"/>
    <cellStyle name="20% - Accent4 4 2 2 3" xfId="1458" xr:uid="{00000000-0005-0000-0000-0000B3050000}"/>
    <cellStyle name="20% - Accent4 4 2 2 3 2" xfId="1459" xr:uid="{00000000-0005-0000-0000-0000B4050000}"/>
    <cellStyle name="20% - Accent4 4 2 2 3 2 2" xfId="1460" xr:uid="{00000000-0005-0000-0000-0000B5050000}"/>
    <cellStyle name="20% - Accent4 4 2 2 3 3" xfId="1461" xr:uid="{00000000-0005-0000-0000-0000B6050000}"/>
    <cellStyle name="20% - Accent4 4 2 2 4" xfId="1462" xr:uid="{00000000-0005-0000-0000-0000B7050000}"/>
    <cellStyle name="20% - Accent4 4 2 2 4 2" xfId="1463" xr:uid="{00000000-0005-0000-0000-0000B8050000}"/>
    <cellStyle name="20% - Accent4 4 2 2 5" xfId="1464" xr:uid="{00000000-0005-0000-0000-0000B9050000}"/>
    <cellStyle name="20% - Accent4 4 2 3" xfId="1465" xr:uid="{00000000-0005-0000-0000-0000BA050000}"/>
    <cellStyle name="20% - Accent4 4 2 3 2" xfId="1466" xr:uid="{00000000-0005-0000-0000-0000BB050000}"/>
    <cellStyle name="20% - Accent4 4 2 3 2 2" xfId="1467" xr:uid="{00000000-0005-0000-0000-0000BC050000}"/>
    <cellStyle name="20% - Accent4 4 2 3 2 2 2" xfId="1468" xr:uid="{00000000-0005-0000-0000-0000BD050000}"/>
    <cellStyle name="20% - Accent4 4 2 3 2 3" xfId="1469" xr:uid="{00000000-0005-0000-0000-0000BE050000}"/>
    <cellStyle name="20% - Accent4 4 2 3 3" xfId="1470" xr:uid="{00000000-0005-0000-0000-0000BF050000}"/>
    <cellStyle name="20% - Accent4 4 2 3 3 2" xfId="1471" xr:uid="{00000000-0005-0000-0000-0000C0050000}"/>
    <cellStyle name="20% - Accent4 4 2 3 4" xfId="1472" xr:uid="{00000000-0005-0000-0000-0000C1050000}"/>
    <cellStyle name="20% - Accent4 4 2 4" xfId="1473" xr:uid="{00000000-0005-0000-0000-0000C2050000}"/>
    <cellStyle name="20% - Accent4 4 2 4 2" xfId="1474" xr:uid="{00000000-0005-0000-0000-0000C3050000}"/>
    <cellStyle name="20% - Accent4 4 2 4 2 2" xfId="1475" xr:uid="{00000000-0005-0000-0000-0000C4050000}"/>
    <cellStyle name="20% - Accent4 4 2 4 3" xfId="1476" xr:uid="{00000000-0005-0000-0000-0000C5050000}"/>
    <cellStyle name="20% - Accent4 4 2 5" xfId="1477" xr:uid="{00000000-0005-0000-0000-0000C6050000}"/>
    <cellStyle name="20% - Accent4 4 2 5 2" xfId="1478" xr:uid="{00000000-0005-0000-0000-0000C7050000}"/>
    <cellStyle name="20% - Accent4 4 2 6" xfId="1479" xr:uid="{00000000-0005-0000-0000-0000C8050000}"/>
    <cellStyle name="20% - Accent4 4 3" xfId="1480" xr:uid="{00000000-0005-0000-0000-0000C9050000}"/>
    <cellStyle name="20% - Accent4 4 3 2" xfId="1481" xr:uid="{00000000-0005-0000-0000-0000CA050000}"/>
    <cellStyle name="20% - Accent4 4 3 2 2" xfId="1482" xr:uid="{00000000-0005-0000-0000-0000CB050000}"/>
    <cellStyle name="20% - Accent4 4 3 2 2 2" xfId="1483" xr:uid="{00000000-0005-0000-0000-0000CC050000}"/>
    <cellStyle name="20% - Accent4 4 3 2 2 2 2" xfId="1484" xr:uid="{00000000-0005-0000-0000-0000CD050000}"/>
    <cellStyle name="20% - Accent4 4 3 2 2 3" xfId="1485" xr:uid="{00000000-0005-0000-0000-0000CE050000}"/>
    <cellStyle name="20% - Accent4 4 3 2 3" xfId="1486" xr:uid="{00000000-0005-0000-0000-0000CF050000}"/>
    <cellStyle name="20% - Accent4 4 3 2 3 2" xfId="1487" xr:uid="{00000000-0005-0000-0000-0000D0050000}"/>
    <cellStyle name="20% - Accent4 4 3 2 4" xfId="1488" xr:uid="{00000000-0005-0000-0000-0000D1050000}"/>
    <cellStyle name="20% - Accent4 4 3 3" xfId="1489" xr:uid="{00000000-0005-0000-0000-0000D2050000}"/>
    <cellStyle name="20% - Accent4 4 3 3 2" xfId="1490" xr:uid="{00000000-0005-0000-0000-0000D3050000}"/>
    <cellStyle name="20% - Accent4 4 3 3 2 2" xfId="1491" xr:uid="{00000000-0005-0000-0000-0000D4050000}"/>
    <cellStyle name="20% - Accent4 4 3 3 3" xfId="1492" xr:uid="{00000000-0005-0000-0000-0000D5050000}"/>
    <cellStyle name="20% - Accent4 4 3 4" xfId="1493" xr:uid="{00000000-0005-0000-0000-0000D6050000}"/>
    <cellStyle name="20% - Accent4 4 3 4 2" xfId="1494" xr:uid="{00000000-0005-0000-0000-0000D7050000}"/>
    <cellStyle name="20% - Accent4 4 3 5" xfId="1495" xr:uid="{00000000-0005-0000-0000-0000D8050000}"/>
    <cellStyle name="20% - Accent4 4 4" xfId="1496" xr:uid="{00000000-0005-0000-0000-0000D9050000}"/>
    <cellStyle name="20% - Accent4 4 4 2" xfId="1497" xr:uid="{00000000-0005-0000-0000-0000DA050000}"/>
    <cellStyle name="20% - Accent4 4 4 2 2" xfId="1498" xr:uid="{00000000-0005-0000-0000-0000DB050000}"/>
    <cellStyle name="20% - Accent4 4 4 2 2 2" xfId="1499" xr:uid="{00000000-0005-0000-0000-0000DC050000}"/>
    <cellStyle name="20% - Accent4 4 4 2 3" xfId="1500" xr:uid="{00000000-0005-0000-0000-0000DD050000}"/>
    <cellStyle name="20% - Accent4 4 4 3" xfId="1501" xr:uid="{00000000-0005-0000-0000-0000DE050000}"/>
    <cellStyle name="20% - Accent4 4 4 3 2" xfId="1502" xr:uid="{00000000-0005-0000-0000-0000DF050000}"/>
    <cellStyle name="20% - Accent4 4 4 4" xfId="1503" xr:uid="{00000000-0005-0000-0000-0000E0050000}"/>
    <cellStyle name="20% - Accent4 4 5" xfId="1504" xr:uid="{00000000-0005-0000-0000-0000E1050000}"/>
    <cellStyle name="20% - Accent4 4 5 2" xfId="1505" xr:uid="{00000000-0005-0000-0000-0000E2050000}"/>
    <cellStyle name="20% - Accent4 4 5 2 2" xfId="1506" xr:uid="{00000000-0005-0000-0000-0000E3050000}"/>
    <cellStyle name="20% - Accent4 4 5 3" xfId="1507" xr:uid="{00000000-0005-0000-0000-0000E4050000}"/>
    <cellStyle name="20% - Accent4 4 6" xfId="1508" xr:uid="{00000000-0005-0000-0000-0000E5050000}"/>
    <cellStyle name="20% - Accent4 4 6 2" xfId="1509" xr:uid="{00000000-0005-0000-0000-0000E6050000}"/>
    <cellStyle name="20% - Accent4 4 7" xfId="1510" xr:uid="{00000000-0005-0000-0000-0000E7050000}"/>
    <cellStyle name="20% - Accent4 5" xfId="1511" xr:uid="{00000000-0005-0000-0000-0000E8050000}"/>
    <cellStyle name="20% - Accent4 5 2" xfId="1512" xr:uid="{00000000-0005-0000-0000-0000E9050000}"/>
    <cellStyle name="20% - Accent4 5 2 2" xfId="1513" xr:uid="{00000000-0005-0000-0000-0000EA050000}"/>
    <cellStyle name="20% - Accent4 5 2 2 2" xfId="1514" xr:uid="{00000000-0005-0000-0000-0000EB050000}"/>
    <cellStyle name="20% - Accent4 5 2 2 2 2" xfId="1515" xr:uid="{00000000-0005-0000-0000-0000EC050000}"/>
    <cellStyle name="20% - Accent4 5 2 2 2 2 2" xfId="1516" xr:uid="{00000000-0005-0000-0000-0000ED050000}"/>
    <cellStyle name="20% - Accent4 5 2 2 2 3" xfId="1517" xr:uid="{00000000-0005-0000-0000-0000EE050000}"/>
    <cellStyle name="20% - Accent4 5 2 2 3" xfId="1518" xr:uid="{00000000-0005-0000-0000-0000EF050000}"/>
    <cellStyle name="20% - Accent4 5 2 2 3 2" xfId="1519" xr:uid="{00000000-0005-0000-0000-0000F0050000}"/>
    <cellStyle name="20% - Accent4 5 2 2 4" xfId="1520" xr:uid="{00000000-0005-0000-0000-0000F1050000}"/>
    <cellStyle name="20% - Accent4 5 2 3" xfId="1521" xr:uid="{00000000-0005-0000-0000-0000F2050000}"/>
    <cellStyle name="20% - Accent4 5 2 3 2" xfId="1522" xr:uid="{00000000-0005-0000-0000-0000F3050000}"/>
    <cellStyle name="20% - Accent4 5 2 3 2 2" xfId="1523" xr:uid="{00000000-0005-0000-0000-0000F4050000}"/>
    <cellStyle name="20% - Accent4 5 2 3 3" xfId="1524" xr:uid="{00000000-0005-0000-0000-0000F5050000}"/>
    <cellStyle name="20% - Accent4 5 2 4" xfId="1525" xr:uid="{00000000-0005-0000-0000-0000F6050000}"/>
    <cellStyle name="20% - Accent4 5 2 4 2" xfId="1526" xr:uid="{00000000-0005-0000-0000-0000F7050000}"/>
    <cellStyle name="20% - Accent4 5 2 5" xfId="1527" xr:uid="{00000000-0005-0000-0000-0000F8050000}"/>
    <cellStyle name="20% - Accent4 5 3" xfId="1528" xr:uid="{00000000-0005-0000-0000-0000F9050000}"/>
    <cellStyle name="20% - Accent4 5 3 2" xfId="1529" xr:uid="{00000000-0005-0000-0000-0000FA050000}"/>
    <cellStyle name="20% - Accent4 5 3 2 2" xfId="1530" xr:uid="{00000000-0005-0000-0000-0000FB050000}"/>
    <cellStyle name="20% - Accent4 5 3 2 2 2" xfId="1531" xr:uid="{00000000-0005-0000-0000-0000FC050000}"/>
    <cellStyle name="20% - Accent4 5 3 2 3" xfId="1532" xr:uid="{00000000-0005-0000-0000-0000FD050000}"/>
    <cellStyle name="20% - Accent4 5 3 3" xfId="1533" xr:uid="{00000000-0005-0000-0000-0000FE050000}"/>
    <cellStyle name="20% - Accent4 5 3 3 2" xfId="1534" xr:uid="{00000000-0005-0000-0000-0000FF050000}"/>
    <cellStyle name="20% - Accent4 5 3 4" xfId="1535" xr:uid="{00000000-0005-0000-0000-000000060000}"/>
    <cellStyle name="20% - Accent4 5 4" xfId="1536" xr:uid="{00000000-0005-0000-0000-000001060000}"/>
    <cellStyle name="20% - Accent4 5 4 2" xfId="1537" xr:uid="{00000000-0005-0000-0000-000002060000}"/>
    <cellStyle name="20% - Accent4 5 4 2 2" xfId="1538" xr:uid="{00000000-0005-0000-0000-000003060000}"/>
    <cellStyle name="20% - Accent4 5 4 3" xfId="1539" xr:uid="{00000000-0005-0000-0000-000004060000}"/>
    <cellStyle name="20% - Accent4 5 5" xfId="1540" xr:uid="{00000000-0005-0000-0000-000005060000}"/>
    <cellStyle name="20% - Accent4 5 5 2" xfId="1541" xr:uid="{00000000-0005-0000-0000-000006060000}"/>
    <cellStyle name="20% - Accent4 5 6" xfId="1542" xr:uid="{00000000-0005-0000-0000-000007060000}"/>
    <cellStyle name="20% - Accent4 6" xfId="1543" xr:uid="{00000000-0005-0000-0000-000008060000}"/>
    <cellStyle name="20% - Accent4 6 2" xfId="1544" xr:uid="{00000000-0005-0000-0000-000009060000}"/>
    <cellStyle name="20% - Accent4 6 2 2" xfId="1545" xr:uid="{00000000-0005-0000-0000-00000A060000}"/>
    <cellStyle name="20% - Accent4 6 2 2 2" xfId="1546" xr:uid="{00000000-0005-0000-0000-00000B060000}"/>
    <cellStyle name="20% - Accent4 6 2 2 2 2" xfId="1547" xr:uid="{00000000-0005-0000-0000-00000C060000}"/>
    <cellStyle name="20% - Accent4 6 2 2 2 2 2" xfId="1548" xr:uid="{00000000-0005-0000-0000-00000D060000}"/>
    <cellStyle name="20% - Accent4 6 2 2 2 3" xfId="1549" xr:uid="{00000000-0005-0000-0000-00000E060000}"/>
    <cellStyle name="20% - Accent4 6 2 2 3" xfId="1550" xr:uid="{00000000-0005-0000-0000-00000F060000}"/>
    <cellStyle name="20% - Accent4 6 2 2 3 2" xfId="1551" xr:uid="{00000000-0005-0000-0000-000010060000}"/>
    <cellStyle name="20% - Accent4 6 2 2 4" xfId="1552" xr:uid="{00000000-0005-0000-0000-000011060000}"/>
    <cellStyle name="20% - Accent4 6 2 3" xfId="1553" xr:uid="{00000000-0005-0000-0000-000012060000}"/>
    <cellStyle name="20% - Accent4 6 2 3 2" xfId="1554" xr:uid="{00000000-0005-0000-0000-000013060000}"/>
    <cellStyle name="20% - Accent4 6 2 3 2 2" xfId="1555" xr:uid="{00000000-0005-0000-0000-000014060000}"/>
    <cellStyle name="20% - Accent4 6 2 3 3" xfId="1556" xr:uid="{00000000-0005-0000-0000-000015060000}"/>
    <cellStyle name="20% - Accent4 6 2 4" xfId="1557" xr:uid="{00000000-0005-0000-0000-000016060000}"/>
    <cellStyle name="20% - Accent4 6 2 4 2" xfId="1558" xr:uid="{00000000-0005-0000-0000-000017060000}"/>
    <cellStyle name="20% - Accent4 6 2 5" xfId="1559" xr:uid="{00000000-0005-0000-0000-000018060000}"/>
    <cellStyle name="20% - Accent4 6 3" xfId="1560" xr:uid="{00000000-0005-0000-0000-000019060000}"/>
    <cellStyle name="20% - Accent4 6 3 2" xfId="1561" xr:uid="{00000000-0005-0000-0000-00001A060000}"/>
    <cellStyle name="20% - Accent4 6 3 2 2" xfId="1562" xr:uid="{00000000-0005-0000-0000-00001B060000}"/>
    <cellStyle name="20% - Accent4 6 3 2 2 2" xfId="1563" xr:uid="{00000000-0005-0000-0000-00001C060000}"/>
    <cellStyle name="20% - Accent4 6 3 2 3" xfId="1564" xr:uid="{00000000-0005-0000-0000-00001D060000}"/>
    <cellStyle name="20% - Accent4 6 3 3" xfId="1565" xr:uid="{00000000-0005-0000-0000-00001E060000}"/>
    <cellStyle name="20% - Accent4 6 3 3 2" xfId="1566" xr:uid="{00000000-0005-0000-0000-00001F060000}"/>
    <cellStyle name="20% - Accent4 6 3 4" xfId="1567" xr:uid="{00000000-0005-0000-0000-000020060000}"/>
    <cellStyle name="20% - Accent4 6 4" xfId="1568" xr:uid="{00000000-0005-0000-0000-000021060000}"/>
    <cellStyle name="20% - Accent4 6 4 2" xfId="1569" xr:uid="{00000000-0005-0000-0000-000022060000}"/>
    <cellStyle name="20% - Accent4 6 4 2 2" xfId="1570" xr:uid="{00000000-0005-0000-0000-000023060000}"/>
    <cellStyle name="20% - Accent4 6 4 3" xfId="1571" xr:uid="{00000000-0005-0000-0000-000024060000}"/>
    <cellStyle name="20% - Accent4 6 5" xfId="1572" xr:uid="{00000000-0005-0000-0000-000025060000}"/>
    <cellStyle name="20% - Accent4 6 5 2" xfId="1573" xr:uid="{00000000-0005-0000-0000-000026060000}"/>
    <cellStyle name="20% - Accent4 6 6" xfId="1574" xr:uid="{00000000-0005-0000-0000-000027060000}"/>
    <cellStyle name="20% - Accent4 7" xfId="1575" xr:uid="{00000000-0005-0000-0000-000028060000}"/>
    <cellStyle name="20% - Accent4 7 2" xfId="1576" xr:uid="{00000000-0005-0000-0000-000029060000}"/>
    <cellStyle name="20% - Accent4 7 2 2" xfId="1577" xr:uid="{00000000-0005-0000-0000-00002A060000}"/>
    <cellStyle name="20% - Accent4 7 2 2 2" xfId="1578" xr:uid="{00000000-0005-0000-0000-00002B060000}"/>
    <cellStyle name="20% - Accent4 7 2 2 2 2" xfId="1579" xr:uid="{00000000-0005-0000-0000-00002C060000}"/>
    <cellStyle name="20% - Accent4 7 2 2 3" xfId="1580" xr:uid="{00000000-0005-0000-0000-00002D060000}"/>
    <cellStyle name="20% - Accent4 7 2 3" xfId="1581" xr:uid="{00000000-0005-0000-0000-00002E060000}"/>
    <cellStyle name="20% - Accent4 7 2 3 2" xfId="1582" xr:uid="{00000000-0005-0000-0000-00002F060000}"/>
    <cellStyle name="20% - Accent4 7 2 4" xfId="1583" xr:uid="{00000000-0005-0000-0000-000030060000}"/>
    <cellStyle name="20% - Accent4 7 3" xfId="1584" xr:uid="{00000000-0005-0000-0000-000031060000}"/>
    <cellStyle name="20% - Accent4 7 3 2" xfId="1585" xr:uid="{00000000-0005-0000-0000-000032060000}"/>
    <cellStyle name="20% - Accent4 7 3 2 2" xfId="1586" xr:uid="{00000000-0005-0000-0000-000033060000}"/>
    <cellStyle name="20% - Accent4 7 3 3" xfId="1587" xr:uid="{00000000-0005-0000-0000-000034060000}"/>
    <cellStyle name="20% - Accent4 7 4" xfId="1588" xr:uid="{00000000-0005-0000-0000-000035060000}"/>
    <cellStyle name="20% - Accent4 7 4 2" xfId="1589" xr:uid="{00000000-0005-0000-0000-000036060000}"/>
    <cellStyle name="20% - Accent4 7 5" xfId="1590" xr:uid="{00000000-0005-0000-0000-000037060000}"/>
    <cellStyle name="20% - Accent4 8" xfId="1591" xr:uid="{00000000-0005-0000-0000-000038060000}"/>
    <cellStyle name="20% - Accent4 8 2" xfId="1592" xr:uid="{00000000-0005-0000-0000-000039060000}"/>
    <cellStyle name="20% - Accent4 8 2 2" xfId="1593" xr:uid="{00000000-0005-0000-0000-00003A060000}"/>
    <cellStyle name="20% - Accent4 8 2 2 2" xfId="1594" xr:uid="{00000000-0005-0000-0000-00003B060000}"/>
    <cellStyle name="20% - Accent4 8 2 2 2 2" xfId="1595" xr:uid="{00000000-0005-0000-0000-00003C060000}"/>
    <cellStyle name="20% - Accent4 8 2 2 3" xfId="1596" xr:uid="{00000000-0005-0000-0000-00003D060000}"/>
    <cellStyle name="20% - Accent4 8 2 3" xfId="1597" xr:uid="{00000000-0005-0000-0000-00003E060000}"/>
    <cellStyle name="20% - Accent4 8 2 3 2" xfId="1598" xr:uid="{00000000-0005-0000-0000-00003F060000}"/>
    <cellStyle name="20% - Accent4 8 2 4" xfId="1599" xr:uid="{00000000-0005-0000-0000-000040060000}"/>
    <cellStyle name="20% - Accent4 8 3" xfId="1600" xr:uid="{00000000-0005-0000-0000-000041060000}"/>
    <cellStyle name="20% - Accent4 8 3 2" xfId="1601" xr:uid="{00000000-0005-0000-0000-000042060000}"/>
    <cellStyle name="20% - Accent4 8 3 2 2" xfId="1602" xr:uid="{00000000-0005-0000-0000-000043060000}"/>
    <cellStyle name="20% - Accent4 8 3 3" xfId="1603" xr:uid="{00000000-0005-0000-0000-000044060000}"/>
    <cellStyle name="20% - Accent4 8 4" xfId="1604" xr:uid="{00000000-0005-0000-0000-000045060000}"/>
    <cellStyle name="20% - Accent4 8 4 2" xfId="1605" xr:uid="{00000000-0005-0000-0000-000046060000}"/>
    <cellStyle name="20% - Accent4 8 5" xfId="1606" xr:uid="{00000000-0005-0000-0000-000047060000}"/>
    <cellStyle name="20% - Accent4 9" xfId="1607" xr:uid="{00000000-0005-0000-0000-000048060000}"/>
    <cellStyle name="20% - Accent4 9 2" xfId="1608" xr:uid="{00000000-0005-0000-0000-000049060000}"/>
    <cellStyle name="20% - Accent4 9 2 2" xfId="1609" xr:uid="{00000000-0005-0000-0000-00004A060000}"/>
    <cellStyle name="20% - Accent4 9 2 2 2" xfId="1610" xr:uid="{00000000-0005-0000-0000-00004B060000}"/>
    <cellStyle name="20% - Accent4 9 2 2 2 2" xfId="1611" xr:uid="{00000000-0005-0000-0000-00004C060000}"/>
    <cellStyle name="20% - Accent4 9 2 2 3" xfId="1612" xr:uid="{00000000-0005-0000-0000-00004D060000}"/>
    <cellStyle name="20% - Accent4 9 2 3" xfId="1613" xr:uid="{00000000-0005-0000-0000-00004E060000}"/>
    <cellStyle name="20% - Accent4 9 2 3 2" xfId="1614" xr:uid="{00000000-0005-0000-0000-00004F060000}"/>
    <cellStyle name="20% - Accent4 9 2 4" xfId="1615" xr:uid="{00000000-0005-0000-0000-000050060000}"/>
    <cellStyle name="20% - Accent4 9 3" xfId="1616" xr:uid="{00000000-0005-0000-0000-000051060000}"/>
    <cellStyle name="20% - Accent4 9 3 2" xfId="1617" xr:uid="{00000000-0005-0000-0000-000052060000}"/>
    <cellStyle name="20% - Accent4 9 3 2 2" xfId="1618" xr:uid="{00000000-0005-0000-0000-000053060000}"/>
    <cellStyle name="20% - Accent4 9 3 3" xfId="1619" xr:uid="{00000000-0005-0000-0000-000054060000}"/>
    <cellStyle name="20% - Accent4 9 4" xfId="1620" xr:uid="{00000000-0005-0000-0000-000055060000}"/>
    <cellStyle name="20% - Accent4 9 4 2" xfId="1621" xr:uid="{00000000-0005-0000-0000-000056060000}"/>
    <cellStyle name="20% - Accent4 9 5" xfId="1622" xr:uid="{00000000-0005-0000-0000-000057060000}"/>
    <cellStyle name="20% - Accent5" xfId="5852" builtinId="46" customBuiltin="1"/>
    <cellStyle name="20% - Accent5 10" xfId="1623" xr:uid="{00000000-0005-0000-0000-000059060000}"/>
    <cellStyle name="20% - Accent5 10 2" xfId="1624" xr:uid="{00000000-0005-0000-0000-00005A060000}"/>
    <cellStyle name="20% - Accent5 10 2 2" xfId="1625" xr:uid="{00000000-0005-0000-0000-00005B060000}"/>
    <cellStyle name="20% - Accent5 10 2 2 2" xfId="1626" xr:uid="{00000000-0005-0000-0000-00005C060000}"/>
    <cellStyle name="20% - Accent5 10 2 2 2 2" xfId="1627" xr:uid="{00000000-0005-0000-0000-00005D060000}"/>
    <cellStyle name="20% - Accent5 10 2 2 3" xfId="1628" xr:uid="{00000000-0005-0000-0000-00005E060000}"/>
    <cellStyle name="20% - Accent5 10 2 3" xfId="1629" xr:uid="{00000000-0005-0000-0000-00005F060000}"/>
    <cellStyle name="20% - Accent5 10 2 3 2" xfId="1630" xr:uid="{00000000-0005-0000-0000-000060060000}"/>
    <cellStyle name="20% - Accent5 10 2 4" xfId="1631" xr:uid="{00000000-0005-0000-0000-000061060000}"/>
    <cellStyle name="20% - Accent5 10 3" xfId="1632" xr:uid="{00000000-0005-0000-0000-000062060000}"/>
    <cellStyle name="20% - Accent5 10 3 2" xfId="1633" xr:uid="{00000000-0005-0000-0000-000063060000}"/>
    <cellStyle name="20% - Accent5 10 3 2 2" xfId="1634" xr:uid="{00000000-0005-0000-0000-000064060000}"/>
    <cellStyle name="20% - Accent5 10 3 3" xfId="1635" xr:uid="{00000000-0005-0000-0000-000065060000}"/>
    <cellStyle name="20% - Accent5 10 4" xfId="1636" xr:uid="{00000000-0005-0000-0000-000066060000}"/>
    <cellStyle name="20% - Accent5 10 4 2" xfId="1637" xr:uid="{00000000-0005-0000-0000-000067060000}"/>
    <cellStyle name="20% - Accent5 10 5" xfId="1638" xr:uid="{00000000-0005-0000-0000-000068060000}"/>
    <cellStyle name="20% - Accent5 11" xfId="1639" xr:uid="{00000000-0005-0000-0000-000069060000}"/>
    <cellStyle name="20% - Accent5 11 2" xfId="1640" xr:uid="{00000000-0005-0000-0000-00006A060000}"/>
    <cellStyle name="20% - Accent5 11 2 2" xfId="1641" xr:uid="{00000000-0005-0000-0000-00006B060000}"/>
    <cellStyle name="20% - Accent5 11 2 2 2" xfId="1642" xr:uid="{00000000-0005-0000-0000-00006C060000}"/>
    <cellStyle name="20% - Accent5 11 2 2 2 2" xfId="1643" xr:uid="{00000000-0005-0000-0000-00006D060000}"/>
    <cellStyle name="20% - Accent5 11 2 2 3" xfId="1644" xr:uid="{00000000-0005-0000-0000-00006E060000}"/>
    <cellStyle name="20% - Accent5 11 2 3" xfId="1645" xr:uid="{00000000-0005-0000-0000-00006F060000}"/>
    <cellStyle name="20% - Accent5 11 2 3 2" xfId="1646" xr:uid="{00000000-0005-0000-0000-000070060000}"/>
    <cellStyle name="20% - Accent5 11 2 4" xfId="1647" xr:uid="{00000000-0005-0000-0000-000071060000}"/>
    <cellStyle name="20% - Accent5 11 3" xfId="1648" xr:uid="{00000000-0005-0000-0000-000072060000}"/>
    <cellStyle name="20% - Accent5 11 3 2" xfId="1649" xr:uid="{00000000-0005-0000-0000-000073060000}"/>
    <cellStyle name="20% - Accent5 11 3 2 2" xfId="1650" xr:uid="{00000000-0005-0000-0000-000074060000}"/>
    <cellStyle name="20% - Accent5 11 3 3" xfId="1651" xr:uid="{00000000-0005-0000-0000-000075060000}"/>
    <cellStyle name="20% - Accent5 11 4" xfId="1652" xr:uid="{00000000-0005-0000-0000-000076060000}"/>
    <cellStyle name="20% - Accent5 11 4 2" xfId="1653" xr:uid="{00000000-0005-0000-0000-000077060000}"/>
    <cellStyle name="20% - Accent5 11 5" xfId="1654" xr:uid="{00000000-0005-0000-0000-000078060000}"/>
    <cellStyle name="20% - Accent5 12" xfId="1655" xr:uid="{00000000-0005-0000-0000-000079060000}"/>
    <cellStyle name="20% - Accent5 12 2" xfId="1656" xr:uid="{00000000-0005-0000-0000-00007A060000}"/>
    <cellStyle name="20% - Accent5 12 2 2" xfId="1657" xr:uid="{00000000-0005-0000-0000-00007B060000}"/>
    <cellStyle name="20% - Accent5 12 2 2 2" xfId="1658" xr:uid="{00000000-0005-0000-0000-00007C060000}"/>
    <cellStyle name="20% - Accent5 12 2 2 2 2" xfId="1659" xr:uid="{00000000-0005-0000-0000-00007D060000}"/>
    <cellStyle name="20% - Accent5 12 2 2 3" xfId="1660" xr:uid="{00000000-0005-0000-0000-00007E060000}"/>
    <cellStyle name="20% - Accent5 12 2 3" xfId="1661" xr:uid="{00000000-0005-0000-0000-00007F060000}"/>
    <cellStyle name="20% - Accent5 12 2 3 2" xfId="1662" xr:uid="{00000000-0005-0000-0000-000080060000}"/>
    <cellStyle name="20% - Accent5 12 2 4" xfId="1663" xr:uid="{00000000-0005-0000-0000-000081060000}"/>
    <cellStyle name="20% - Accent5 12 3" xfId="1664" xr:uid="{00000000-0005-0000-0000-000082060000}"/>
    <cellStyle name="20% - Accent5 12 3 2" xfId="1665" xr:uid="{00000000-0005-0000-0000-000083060000}"/>
    <cellStyle name="20% - Accent5 12 3 2 2" xfId="1666" xr:uid="{00000000-0005-0000-0000-000084060000}"/>
    <cellStyle name="20% - Accent5 12 3 3" xfId="1667" xr:uid="{00000000-0005-0000-0000-000085060000}"/>
    <cellStyle name="20% - Accent5 12 4" xfId="1668" xr:uid="{00000000-0005-0000-0000-000086060000}"/>
    <cellStyle name="20% - Accent5 12 4 2" xfId="1669" xr:uid="{00000000-0005-0000-0000-000087060000}"/>
    <cellStyle name="20% - Accent5 12 5" xfId="1670" xr:uid="{00000000-0005-0000-0000-000088060000}"/>
    <cellStyle name="20% - Accent5 13" xfId="1671" xr:uid="{00000000-0005-0000-0000-000089060000}"/>
    <cellStyle name="20% - Accent5 13 2" xfId="1672" xr:uid="{00000000-0005-0000-0000-00008A060000}"/>
    <cellStyle name="20% - Accent5 13 2 2" xfId="1673" xr:uid="{00000000-0005-0000-0000-00008B060000}"/>
    <cellStyle name="20% - Accent5 13 2 2 2" xfId="1674" xr:uid="{00000000-0005-0000-0000-00008C060000}"/>
    <cellStyle name="20% - Accent5 13 2 2 2 2" xfId="1675" xr:uid="{00000000-0005-0000-0000-00008D060000}"/>
    <cellStyle name="20% - Accent5 13 2 2 3" xfId="1676" xr:uid="{00000000-0005-0000-0000-00008E060000}"/>
    <cellStyle name="20% - Accent5 13 2 3" xfId="1677" xr:uid="{00000000-0005-0000-0000-00008F060000}"/>
    <cellStyle name="20% - Accent5 13 2 3 2" xfId="1678" xr:uid="{00000000-0005-0000-0000-000090060000}"/>
    <cellStyle name="20% - Accent5 13 2 4" xfId="1679" xr:uid="{00000000-0005-0000-0000-000091060000}"/>
    <cellStyle name="20% - Accent5 13 3" xfId="1680" xr:uid="{00000000-0005-0000-0000-000092060000}"/>
    <cellStyle name="20% - Accent5 13 3 2" xfId="1681" xr:uid="{00000000-0005-0000-0000-000093060000}"/>
    <cellStyle name="20% - Accent5 13 3 2 2" xfId="1682" xr:uid="{00000000-0005-0000-0000-000094060000}"/>
    <cellStyle name="20% - Accent5 13 3 3" xfId="1683" xr:uid="{00000000-0005-0000-0000-000095060000}"/>
    <cellStyle name="20% - Accent5 13 4" xfId="1684" xr:uid="{00000000-0005-0000-0000-000096060000}"/>
    <cellStyle name="20% - Accent5 13 4 2" xfId="1685" xr:uid="{00000000-0005-0000-0000-000097060000}"/>
    <cellStyle name="20% - Accent5 13 5" xfId="1686" xr:uid="{00000000-0005-0000-0000-000098060000}"/>
    <cellStyle name="20% - Accent5 14" xfId="1687" xr:uid="{00000000-0005-0000-0000-000099060000}"/>
    <cellStyle name="20% - Accent5 14 2" xfId="1688" xr:uid="{00000000-0005-0000-0000-00009A060000}"/>
    <cellStyle name="20% - Accent5 14 2 2" xfId="1689" xr:uid="{00000000-0005-0000-0000-00009B060000}"/>
    <cellStyle name="20% - Accent5 14 2 2 2" xfId="1690" xr:uid="{00000000-0005-0000-0000-00009C060000}"/>
    <cellStyle name="20% - Accent5 14 2 2 2 2" xfId="1691" xr:uid="{00000000-0005-0000-0000-00009D060000}"/>
    <cellStyle name="20% - Accent5 14 2 2 3" xfId="1692" xr:uid="{00000000-0005-0000-0000-00009E060000}"/>
    <cellStyle name="20% - Accent5 14 2 3" xfId="1693" xr:uid="{00000000-0005-0000-0000-00009F060000}"/>
    <cellStyle name="20% - Accent5 14 2 3 2" xfId="1694" xr:uid="{00000000-0005-0000-0000-0000A0060000}"/>
    <cellStyle name="20% - Accent5 14 2 4" xfId="1695" xr:uid="{00000000-0005-0000-0000-0000A1060000}"/>
    <cellStyle name="20% - Accent5 14 3" xfId="1696" xr:uid="{00000000-0005-0000-0000-0000A2060000}"/>
    <cellStyle name="20% - Accent5 14 3 2" xfId="1697" xr:uid="{00000000-0005-0000-0000-0000A3060000}"/>
    <cellStyle name="20% - Accent5 14 3 2 2" xfId="1698" xr:uid="{00000000-0005-0000-0000-0000A4060000}"/>
    <cellStyle name="20% - Accent5 14 3 3" xfId="1699" xr:uid="{00000000-0005-0000-0000-0000A5060000}"/>
    <cellStyle name="20% - Accent5 14 4" xfId="1700" xr:uid="{00000000-0005-0000-0000-0000A6060000}"/>
    <cellStyle name="20% - Accent5 14 4 2" xfId="1701" xr:uid="{00000000-0005-0000-0000-0000A7060000}"/>
    <cellStyle name="20% - Accent5 14 5" xfId="1702" xr:uid="{00000000-0005-0000-0000-0000A8060000}"/>
    <cellStyle name="20% - Accent5 15" xfId="1703" xr:uid="{00000000-0005-0000-0000-0000A9060000}"/>
    <cellStyle name="20% - Accent5 15 2" xfId="1704" xr:uid="{00000000-0005-0000-0000-0000AA060000}"/>
    <cellStyle name="20% - Accent5 15 2 2" xfId="1705" xr:uid="{00000000-0005-0000-0000-0000AB060000}"/>
    <cellStyle name="20% - Accent5 15 2 2 2" xfId="1706" xr:uid="{00000000-0005-0000-0000-0000AC060000}"/>
    <cellStyle name="20% - Accent5 15 2 3" xfId="1707" xr:uid="{00000000-0005-0000-0000-0000AD060000}"/>
    <cellStyle name="20% - Accent5 15 3" xfId="1708" xr:uid="{00000000-0005-0000-0000-0000AE060000}"/>
    <cellStyle name="20% - Accent5 15 3 2" xfId="1709" xr:uid="{00000000-0005-0000-0000-0000AF060000}"/>
    <cellStyle name="20% - Accent5 15 4" xfId="1710" xr:uid="{00000000-0005-0000-0000-0000B0060000}"/>
    <cellStyle name="20% - Accent5 16" xfId="1711" xr:uid="{00000000-0005-0000-0000-0000B1060000}"/>
    <cellStyle name="20% - Accent5 16 2" xfId="1712" xr:uid="{00000000-0005-0000-0000-0000B2060000}"/>
    <cellStyle name="20% - Accent5 16 2 2" xfId="1713" xr:uid="{00000000-0005-0000-0000-0000B3060000}"/>
    <cellStyle name="20% - Accent5 16 3" xfId="1714" xr:uid="{00000000-0005-0000-0000-0000B4060000}"/>
    <cellStyle name="20% - Accent5 17" xfId="1715" xr:uid="{00000000-0005-0000-0000-0000B5060000}"/>
    <cellStyle name="20% - Accent5 17 2" xfId="1716" xr:uid="{00000000-0005-0000-0000-0000B6060000}"/>
    <cellStyle name="20% - Accent5 18" xfId="1717" xr:uid="{00000000-0005-0000-0000-0000B7060000}"/>
    <cellStyle name="20% - Accent5 18 2" xfId="1718" xr:uid="{00000000-0005-0000-0000-0000B8060000}"/>
    <cellStyle name="20% - Accent5 19" xfId="1719" xr:uid="{00000000-0005-0000-0000-0000B9060000}"/>
    <cellStyle name="20% - Accent5 19 2" xfId="1720" xr:uid="{00000000-0005-0000-0000-0000BA060000}"/>
    <cellStyle name="20% - Accent5 2" xfId="1721" xr:uid="{00000000-0005-0000-0000-0000BB060000}"/>
    <cellStyle name="20% - Accent5 2 2" xfId="1722" xr:uid="{00000000-0005-0000-0000-0000BC060000}"/>
    <cellStyle name="20% - Accent5 2 2 2" xfId="1723" xr:uid="{00000000-0005-0000-0000-0000BD060000}"/>
    <cellStyle name="20% - Accent5 2 2 2 2" xfId="1724" xr:uid="{00000000-0005-0000-0000-0000BE060000}"/>
    <cellStyle name="20% - Accent5 2 2 2 2 2" xfId="1725" xr:uid="{00000000-0005-0000-0000-0000BF060000}"/>
    <cellStyle name="20% - Accent5 2 2 2 2 2 2" xfId="1726" xr:uid="{00000000-0005-0000-0000-0000C0060000}"/>
    <cellStyle name="20% - Accent5 2 2 2 2 2 2 2" xfId="1727" xr:uid="{00000000-0005-0000-0000-0000C1060000}"/>
    <cellStyle name="20% - Accent5 2 2 2 2 2 3" xfId="1728" xr:uid="{00000000-0005-0000-0000-0000C2060000}"/>
    <cellStyle name="20% - Accent5 2 2 2 2 3" xfId="1729" xr:uid="{00000000-0005-0000-0000-0000C3060000}"/>
    <cellStyle name="20% - Accent5 2 2 2 2 3 2" xfId="1730" xr:uid="{00000000-0005-0000-0000-0000C4060000}"/>
    <cellStyle name="20% - Accent5 2 2 2 2 4" xfId="1731" xr:uid="{00000000-0005-0000-0000-0000C5060000}"/>
    <cellStyle name="20% - Accent5 2 2 2 3" xfId="1732" xr:uid="{00000000-0005-0000-0000-0000C6060000}"/>
    <cellStyle name="20% - Accent5 2 2 2 3 2" xfId="1733" xr:uid="{00000000-0005-0000-0000-0000C7060000}"/>
    <cellStyle name="20% - Accent5 2 2 2 3 2 2" xfId="1734" xr:uid="{00000000-0005-0000-0000-0000C8060000}"/>
    <cellStyle name="20% - Accent5 2 2 2 3 3" xfId="1735" xr:uid="{00000000-0005-0000-0000-0000C9060000}"/>
    <cellStyle name="20% - Accent5 2 2 2 4" xfId="1736" xr:uid="{00000000-0005-0000-0000-0000CA060000}"/>
    <cellStyle name="20% - Accent5 2 2 2 4 2" xfId="1737" xr:uid="{00000000-0005-0000-0000-0000CB060000}"/>
    <cellStyle name="20% - Accent5 2 2 2 5" xfId="1738" xr:uid="{00000000-0005-0000-0000-0000CC060000}"/>
    <cellStyle name="20% - Accent5 2 2 3" xfId="1739" xr:uid="{00000000-0005-0000-0000-0000CD060000}"/>
    <cellStyle name="20% - Accent5 2 2 3 2" xfId="1740" xr:uid="{00000000-0005-0000-0000-0000CE060000}"/>
    <cellStyle name="20% - Accent5 2 2 3 2 2" xfId="1741" xr:uid="{00000000-0005-0000-0000-0000CF060000}"/>
    <cellStyle name="20% - Accent5 2 2 3 2 2 2" xfId="1742" xr:uid="{00000000-0005-0000-0000-0000D0060000}"/>
    <cellStyle name="20% - Accent5 2 2 3 2 3" xfId="1743" xr:uid="{00000000-0005-0000-0000-0000D1060000}"/>
    <cellStyle name="20% - Accent5 2 2 3 3" xfId="1744" xr:uid="{00000000-0005-0000-0000-0000D2060000}"/>
    <cellStyle name="20% - Accent5 2 2 3 3 2" xfId="1745" xr:uid="{00000000-0005-0000-0000-0000D3060000}"/>
    <cellStyle name="20% - Accent5 2 2 3 4" xfId="1746" xr:uid="{00000000-0005-0000-0000-0000D4060000}"/>
    <cellStyle name="20% - Accent5 2 2 4" xfId="1747" xr:uid="{00000000-0005-0000-0000-0000D5060000}"/>
    <cellStyle name="20% - Accent5 2 2 4 2" xfId="1748" xr:uid="{00000000-0005-0000-0000-0000D6060000}"/>
    <cellStyle name="20% - Accent5 2 2 4 2 2" xfId="1749" xr:uid="{00000000-0005-0000-0000-0000D7060000}"/>
    <cellStyle name="20% - Accent5 2 2 4 3" xfId="1750" xr:uid="{00000000-0005-0000-0000-0000D8060000}"/>
    <cellStyle name="20% - Accent5 2 2 5" xfId="1751" xr:uid="{00000000-0005-0000-0000-0000D9060000}"/>
    <cellStyle name="20% - Accent5 2 2 5 2" xfId="1752" xr:uid="{00000000-0005-0000-0000-0000DA060000}"/>
    <cellStyle name="20% - Accent5 2 2 6" xfId="1753" xr:uid="{00000000-0005-0000-0000-0000DB060000}"/>
    <cellStyle name="20% - Accent5 2 3" xfId="1754" xr:uid="{00000000-0005-0000-0000-0000DC060000}"/>
    <cellStyle name="20% - Accent5 2 3 2" xfId="1755" xr:uid="{00000000-0005-0000-0000-0000DD060000}"/>
    <cellStyle name="20% - Accent5 2 3 2 2" xfId="1756" xr:uid="{00000000-0005-0000-0000-0000DE060000}"/>
    <cellStyle name="20% - Accent5 2 3 2 2 2" xfId="1757" xr:uid="{00000000-0005-0000-0000-0000DF060000}"/>
    <cellStyle name="20% - Accent5 2 3 2 2 2 2" xfId="1758" xr:uid="{00000000-0005-0000-0000-0000E0060000}"/>
    <cellStyle name="20% - Accent5 2 3 2 2 3" xfId="1759" xr:uid="{00000000-0005-0000-0000-0000E1060000}"/>
    <cellStyle name="20% - Accent5 2 3 2 3" xfId="1760" xr:uid="{00000000-0005-0000-0000-0000E2060000}"/>
    <cellStyle name="20% - Accent5 2 3 2 3 2" xfId="1761" xr:uid="{00000000-0005-0000-0000-0000E3060000}"/>
    <cellStyle name="20% - Accent5 2 3 2 4" xfId="1762" xr:uid="{00000000-0005-0000-0000-0000E4060000}"/>
    <cellStyle name="20% - Accent5 2 3 3" xfId="1763" xr:uid="{00000000-0005-0000-0000-0000E5060000}"/>
    <cellStyle name="20% - Accent5 2 3 3 2" xfId="1764" xr:uid="{00000000-0005-0000-0000-0000E6060000}"/>
    <cellStyle name="20% - Accent5 2 3 3 2 2" xfId="1765" xr:uid="{00000000-0005-0000-0000-0000E7060000}"/>
    <cellStyle name="20% - Accent5 2 3 3 3" xfId="1766" xr:uid="{00000000-0005-0000-0000-0000E8060000}"/>
    <cellStyle name="20% - Accent5 2 3 4" xfId="1767" xr:uid="{00000000-0005-0000-0000-0000E9060000}"/>
    <cellStyle name="20% - Accent5 2 3 4 2" xfId="1768" xr:uid="{00000000-0005-0000-0000-0000EA060000}"/>
    <cellStyle name="20% - Accent5 2 3 5" xfId="1769" xr:uid="{00000000-0005-0000-0000-0000EB060000}"/>
    <cellStyle name="20% - Accent5 2 4" xfId="1770" xr:uid="{00000000-0005-0000-0000-0000EC060000}"/>
    <cellStyle name="20% - Accent5 2 4 2" xfId="1771" xr:uid="{00000000-0005-0000-0000-0000ED060000}"/>
    <cellStyle name="20% - Accent5 2 4 2 2" xfId="1772" xr:uid="{00000000-0005-0000-0000-0000EE060000}"/>
    <cellStyle name="20% - Accent5 2 4 2 2 2" xfId="1773" xr:uid="{00000000-0005-0000-0000-0000EF060000}"/>
    <cellStyle name="20% - Accent5 2 4 2 3" xfId="1774" xr:uid="{00000000-0005-0000-0000-0000F0060000}"/>
    <cellStyle name="20% - Accent5 2 4 3" xfId="1775" xr:uid="{00000000-0005-0000-0000-0000F1060000}"/>
    <cellStyle name="20% - Accent5 2 4 3 2" xfId="1776" xr:uid="{00000000-0005-0000-0000-0000F2060000}"/>
    <cellStyle name="20% - Accent5 2 4 4" xfId="1777" xr:uid="{00000000-0005-0000-0000-0000F3060000}"/>
    <cellStyle name="20% - Accent5 2 5" xfId="1778" xr:uid="{00000000-0005-0000-0000-0000F4060000}"/>
    <cellStyle name="20% - Accent5 2 5 2" xfId="1779" xr:uid="{00000000-0005-0000-0000-0000F5060000}"/>
    <cellStyle name="20% - Accent5 2 5 2 2" xfId="1780" xr:uid="{00000000-0005-0000-0000-0000F6060000}"/>
    <cellStyle name="20% - Accent5 2 5 3" xfId="1781" xr:uid="{00000000-0005-0000-0000-0000F7060000}"/>
    <cellStyle name="20% - Accent5 2 6" xfId="1782" xr:uid="{00000000-0005-0000-0000-0000F8060000}"/>
    <cellStyle name="20% - Accent5 2 6 2" xfId="1783" xr:uid="{00000000-0005-0000-0000-0000F9060000}"/>
    <cellStyle name="20% - Accent5 2 7" xfId="1784" xr:uid="{00000000-0005-0000-0000-0000FA060000}"/>
    <cellStyle name="20% - Accent5 20" xfId="1785" xr:uid="{00000000-0005-0000-0000-0000FB060000}"/>
    <cellStyle name="20% - Accent5 21" xfId="1786" xr:uid="{00000000-0005-0000-0000-0000FC060000}"/>
    <cellStyle name="20% - Accent5 22" xfId="1787" xr:uid="{00000000-0005-0000-0000-0000FD060000}"/>
    <cellStyle name="20% - Accent5 3" xfId="1788" xr:uid="{00000000-0005-0000-0000-0000FE060000}"/>
    <cellStyle name="20% - Accent5 3 2" xfId="1789" xr:uid="{00000000-0005-0000-0000-0000FF060000}"/>
    <cellStyle name="20% - Accent5 3 2 2" xfId="1790" xr:uid="{00000000-0005-0000-0000-000000070000}"/>
    <cellStyle name="20% - Accent5 3 2 2 2" xfId="1791" xr:uid="{00000000-0005-0000-0000-000001070000}"/>
    <cellStyle name="20% - Accent5 3 2 2 2 2" xfId="1792" xr:uid="{00000000-0005-0000-0000-000002070000}"/>
    <cellStyle name="20% - Accent5 3 2 2 2 2 2" xfId="1793" xr:uid="{00000000-0005-0000-0000-000003070000}"/>
    <cellStyle name="20% - Accent5 3 2 2 2 2 2 2" xfId="1794" xr:uid="{00000000-0005-0000-0000-000004070000}"/>
    <cellStyle name="20% - Accent5 3 2 2 2 2 3" xfId="1795" xr:uid="{00000000-0005-0000-0000-000005070000}"/>
    <cellStyle name="20% - Accent5 3 2 2 2 3" xfId="1796" xr:uid="{00000000-0005-0000-0000-000006070000}"/>
    <cellStyle name="20% - Accent5 3 2 2 2 3 2" xfId="1797" xr:uid="{00000000-0005-0000-0000-000007070000}"/>
    <cellStyle name="20% - Accent5 3 2 2 2 4" xfId="1798" xr:uid="{00000000-0005-0000-0000-000008070000}"/>
    <cellStyle name="20% - Accent5 3 2 2 3" xfId="1799" xr:uid="{00000000-0005-0000-0000-000009070000}"/>
    <cellStyle name="20% - Accent5 3 2 2 3 2" xfId="1800" xr:uid="{00000000-0005-0000-0000-00000A070000}"/>
    <cellStyle name="20% - Accent5 3 2 2 3 2 2" xfId="1801" xr:uid="{00000000-0005-0000-0000-00000B070000}"/>
    <cellStyle name="20% - Accent5 3 2 2 3 3" xfId="1802" xr:uid="{00000000-0005-0000-0000-00000C070000}"/>
    <cellStyle name="20% - Accent5 3 2 2 4" xfId="1803" xr:uid="{00000000-0005-0000-0000-00000D070000}"/>
    <cellStyle name="20% - Accent5 3 2 2 4 2" xfId="1804" xr:uid="{00000000-0005-0000-0000-00000E070000}"/>
    <cellStyle name="20% - Accent5 3 2 2 5" xfId="1805" xr:uid="{00000000-0005-0000-0000-00000F070000}"/>
    <cellStyle name="20% - Accent5 3 2 3" xfId="1806" xr:uid="{00000000-0005-0000-0000-000010070000}"/>
    <cellStyle name="20% - Accent5 3 2 3 2" xfId="1807" xr:uid="{00000000-0005-0000-0000-000011070000}"/>
    <cellStyle name="20% - Accent5 3 2 3 2 2" xfId="1808" xr:uid="{00000000-0005-0000-0000-000012070000}"/>
    <cellStyle name="20% - Accent5 3 2 3 2 2 2" xfId="1809" xr:uid="{00000000-0005-0000-0000-000013070000}"/>
    <cellStyle name="20% - Accent5 3 2 3 2 3" xfId="1810" xr:uid="{00000000-0005-0000-0000-000014070000}"/>
    <cellStyle name="20% - Accent5 3 2 3 3" xfId="1811" xr:uid="{00000000-0005-0000-0000-000015070000}"/>
    <cellStyle name="20% - Accent5 3 2 3 3 2" xfId="1812" xr:uid="{00000000-0005-0000-0000-000016070000}"/>
    <cellStyle name="20% - Accent5 3 2 3 4" xfId="1813" xr:uid="{00000000-0005-0000-0000-000017070000}"/>
    <cellStyle name="20% - Accent5 3 2 4" xfId="1814" xr:uid="{00000000-0005-0000-0000-000018070000}"/>
    <cellStyle name="20% - Accent5 3 2 4 2" xfId="1815" xr:uid="{00000000-0005-0000-0000-000019070000}"/>
    <cellStyle name="20% - Accent5 3 2 4 2 2" xfId="1816" xr:uid="{00000000-0005-0000-0000-00001A070000}"/>
    <cellStyle name="20% - Accent5 3 2 4 3" xfId="1817" xr:uid="{00000000-0005-0000-0000-00001B070000}"/>
    <cellStyle name="20% - Accent5 3 2 5" xfId="1818" xr:uid="{00000000-0005-0000-0000-00001C070000}"/>
    <cellStyle name="20% - Accent5 3 2 5 2" xfId="1819" xr:uid="{00000000-0005-0000-0000-00001D070000}"/>
    <cellStyle name="20% - Accent5 3 2 6" xfId="1820" xr:uid="{00000000-0005-0000-0000-00001E070000}"/>
    <cellStyle name="20% - Accent5 3 3" xfId="1821" xr:uid="{00000000-0005-0000-0000-00001F070000}"/>
    <cellStyle name="20% - Accent5 3 3 2" xfId="1822" xr:uid="{00000000-0005-0000-0000-000020070000}"/>
    <cellStyle name="20% - Accent5 3 3 2 2" xfId="1823" xr:uid="{00000000-0005-0000-0000-000021070000}"/>
    <cellStyle name="20% - Accent5 3 3 2 2 2" xfId="1824" xr:uid="{00000000-0005-0000-0000-000022070000}"/>
    <cellStyle name="20% - Accent5 3 3 2 2 2 2" xfId="1825" xr:uid="{00000000-0005-0000-0000-000023070000}"/>
    <cellStyle name="20% - Accent5 3 3 2 2 3" xfId="1826" xr:uid="{00000000-0005-0000-0000-000024070000}"/>
    <cellStyle name="20% - Accent5 3 3 2 3" xfId="1827" xr:uid="{00000000-0005-0000-0000-000025070000}"/>
    <cellStyle name="20% - Accent5 3 3 2 3 2" xfId="1828" xr:uid="{00000000-0005-0000-0000-000026070000}"/>
    <cellStyle name="20% - Accent5 3 3 2 4" xfId="1829" xr:uid="{00000000-0005-0000-0000-000027070000}"/>
    <cellStyle name="20% - Accent5 3 3 3" xfId="1830" xr:uid="{00000000-0005-0000-0000-000028070000}"/>
    <cellStyle name="20% - Accent5 3 3 3 2" xfId="1831" xr:uid="{00000000-0005-0000-0000-000029070000}"/>
    <cellStyle name="20% - Accent5 3 3 3 2 2" xfId="1832" xr:uid="{00000000-0005-0000-0000-00002A070000}"/>
    <cellStyle name="20% - Accent5 3 3 3 3" xfId="1833" xr:uid="{00000000-0005-0000-0000-00002B070000}"/>
    <cellStyle name="20% - Accent5 3 3 4" xfId="1834" xr:uid="{00000000-0005-0000-0000-00002C070000}"/>
    <cellStyle name="20% - Accent5 3 3 4 2" xfId="1835" xr:uid="{00000000-0005-0000-0000-00002D070000}"/>
    <cellStyle name="20% - Accent5 3 3 5" xfId="1836" xr:uid="{00000000-0005-0000-0000-00002E070000}"/>
    <cellStyle name="20% - Accent5 3 4" xfId="1837" xr:uid="{00000000-0005-0000-0000-00002F070000}"/>
    <cellStyle name="20% - Accent5 3 4 2" xfId="1838" xr:uid="{00000000-0005-0000-0000-000030070000}"/>
    <cellStyle name="20% - Accent5 3 4 2 2" xfId="1839" xr:uid="{00000000-0005-0000-0000-000031070000}"/>
    <cellStyle name="20% - Accent5 3 4 2 2 2" xfId="1840" xr:uid="{00000000-0005-0000-0000-000032070000}"/>
    <cellStyle name="20% - Accent5 3 4 2 3" xfId="1841" xr:uid="{00000000-0005-0000-0000-000033070000}"/>
    <cellStyle name="20% - Accent5 3 4 3" xfId="1842" xr:uid="{00000000-0005-0000-0000-000034070000}"/>
    <cellStyle name="20% - Accent5 3 4 3 2" xfId="1843" xr:uid="{00000000-0005-0000-0000-000035070000}"/>
    <cellStyle name="20% - Accent5 3 4 4" xfId="1844" xr:uid="{00000000-0005-0000-0000-000036070000}"/>
    <cellStyle name="20% - Accent5 3 5" xfId="1845" xr:uid="{00000000-0005-0000-0000-000037070000}"/>
    <cellStyle name="20% - Accent5 3 5 2" xfId="1846" xr:uid="{00000000-0005-0000-0000-000038070000}"/>
    <cellStyle name="20% - Accent5 3 5 2 2" xfId="1847" xr:uid="{00000000-0005-0000-0000-000039070000}"/>
    <cellStyle name="20% - Accent5 3 5 3" xfId="1848" xr:uid="{00000000-0005-0000-0000-00003A070000}"/>
    <cellStyle name="20% - Accent5 3 6" xfId="1849" xr:uid="{00000000-0005-0000-0000-00003B070000}"/>
    <cellStyle name="20% - Accent5 3 6 2" xfId="1850" xr:uid="{00000000-0005-0000-0000-00003C070000}"/>
    <cellStyle name="20% - Accent5 3 7" xfId="1851" xr:uid="{00000000-0005-0000-0000-00003D070000}"/>
    <cellStyle name="20% - Accent5 4" xfId="1852" xr:uid="{00000000-0005-0000-0000-00003E070000}"/>
    <cellStyle name="20% - Accent5 4 2" xfId="1853" xr:uid="{00000000-0005-0000-0000-00003F070000}"/>
    <cellStyle name="20% - Accent5 4 2 2" xfId="1854" xr:uid="{00000000-0005-0000-0000-000040070000}"/>
    <cellStyle name="20% - Accent5 4 2 2 2" xfId="1855" xr:uid="{00000000-0005-0000-0000-000041070000}"/>
    <cellStyle name="20% - Accent5 4 2 2 2 2" xfId="1856" xr:uid="{00000000-0005-0000-0000-000042070000}"/>
    <cellStyle name="20% - Accent5 4 2 2 2 2 2" xfId="1857" xr:uid="{00000000-0005-0000-0000-000043070000}"/>
    <cellStyle name="20% - Accent5 4 2 2 2 2 2 2" xfId="1858" xr:uid="{00000000-0005-0000-0000-000044070000}"/>
    <cellStyle name="20% - Accent5 4 2 2 2 2 3" xfId="1859" xr:uid="{00000000-0005-0000-0000-000045070000}"/>
    <cellStyle name="20% - Accent5 4 2 2 2 3" xfId="1860" xr:uid="{00000000-0005-0000-0000-000046070000}"/>
    <cellStyle name="20% - Accent5 4 2 2 2 3 2" xfId="1861" xr:uid="{00000000-0005-0000-0000-000047070000}"/>
    <cellStyle name="20% - Accent5 4 2 2 2 4" xfId="1862" xr:uid="{00000000-0005-0000-0000-000048070000}"/>
    <cellStyle name="20% - Accent5 4 2 2 3" xfId="1863" xr:uid="{00000000-0005-0000-0000-000049070000}"/>
    <cellStyle name="20% - Accent5 4 2 2 3 2" xfId="1864" xr:uid="{00000000-0005-0000-0000-00004A070000}"/>
    <cellStyle name="20% - Accent5 4 2 2 3 2 2" xfId="1865" xr:uid="{00000000-0005-0000-0000-00004B070000}"/>
    <cellStyle name="20% - Accent5 4 2 2 3 3" xfId="1866" xr:uid="{00000000-0005-0000-0000-00004C070000}"/>
    <cellStyle name="20% - Accent5 4 2 2 4" xfId="1867" xr:uid="{00000000-0005-0000-0000-00004D070000}"/>
    <cellStyle name="20% - Accent5 4 2 2 4 2" xfId="1868" xr:uid="{00000000-0005-0000-0000-00004E070000}"/>
    <cellStyle name="20% - Accent5 4 2 2 5" xfId="1869" xr:uid="{00000000-0005-0000-0000-00004F070000}"/>
    <cellStyle name="20% - Accent5 4 2 3" xfId="1870" xr:uid="{00000000-0005-0000-0000-000050070000}"/>
    <cellStyle name="20% - Accent5 4 2 3 2" xfId="1871" xr:uid="{00000000-0005-0000-0000-000051070000}"/>
    <cellStyle name="20% - Accent5 4 2 3 2 2" xfId="1872" xr:uid="{00000000-0005-0000-0000-000052070000}"/>
    <cellStyle name="20% - Accent5 4 2 3 2 2 2" xfId="1873" xr:uid="{00000000-0005-0000-0000-000053070000}"/>
    <cellStyle name="20% - Accent5 4 2 3 2 3" xfId="1874" xr:uid="{00000000-0005-0000-0000-000054070000}"/>
    <cellStyle name="20% - Accent5 4 2 3 3" xfId="1875" xr:uid="{00000000-0005-0000-0000-000055070000}"/>
    <cellStyle name="20% - Accent5 4 2 3 3 2" xfId="1876" xr:uid="{00000000-0005-0000-0000-000056070000}"/>
    <cellStyle name="20% - Accent5 4 2 3 4" xfId="1877" xr:uid="{00000000-0005-0000-0000-000057070000}"/>
    <cellStyle name="20% - Accent5 4 2 4" xfId="1878" xr:uid="{00000000-0005-0000-0000-000058070000}"/>
    <cellStyle name="20% - Accent5 4 2 4 2" xfId="1879" xr:uid="{00000000-0005-0000-0000-000059070000}"/>
    <cellStyle name="20% - Accent5 4 2 4 2 2" xfId="1880" xr:uid="{00000000-0005-0000-0000-00005A070000}"/>
    <cellStyle name="20% - Accent5 4 2 4 3" xfId="1881" xr:uid="{00000000-0005-0000-0000-00005B070000}"/>
    <cellStyle name="20% - Accent5 4 2 5" xfId="1882" xr:uid="{00000000-0005-0000-0000-00005C070000}"/>
    <cellStyle name="20% - Accent5 4 2 5 2" xfId="1883" xr:uid="{00000000-0005-0000-0000-00005D070000}"/>
    <cellStyle name="20% - Accent5 4 2 6" xfId="1884" xr:uid="{00000000-0005-0000-0000-00005E070000}"/>
    <cellStyle name="20% - Accent5 4 3" xfId="1885" xr:uid="{00000000-0005-0000-0000-00005F070000}"/>
    <cellStyle name="20% - Accent5 4 3 2" xfId="1886" xr:uid="{00000000-0005-0000-0000-000060070000}"/>
    <cellStyle name="20% - Accent5 4 3 2 2" xfId="1887" xr:uid="{00000000-0005-0000-0000-000061070000}"/>
    <cellStyle name="20% - Accent5 4 3 2 2 2" xfId="1888" xr:uid="{00000000-0005-0000-0000-000062070000}"/>
    <cellStyle name="20% - Accent5 4 3 2 2 2 2" xfId="1889" xr:uid="{00000000-0005-0000-0000-000063070000}"/>
    <cellStyle name="20% - Accent5 4 3 2 2 3" xfId="1890" xr:uid="{00000000-0005-0000-0000-000064070000}"/>
    <cellStyle name="20% - Accent5 4 3 2 3" xfId="1891" xr:uid="{00000000-0005-0000-0000-000065070000}"/>
    <cellStyle name="20% - Accent5 4 3 2 3 2" xfId="1892" xr:uid="{00000000-0005-0000-0000-000066070000}"/>
    <cellStyle name="20% - Accent5 4 3 2 4" xfId="1893" xr:uid="{00000000-0005-0000-0000-000067070000}"/>
    <cellStyle name="20% - Accent5 4 3 3" xfId="1894" xr:uid="{00000000-0005-0000-0000-000068070000}"/>
    <cellStyle name="20% - Accent5 4 3 3 2" xfId="1895" xr:uid="{00000000-0005-0000-0000-000069070000}"/>
    <cellStyle name="20% - Accent5 4 3 3 2 2" xfId="1896" xr:uid="{00000000-0005-0000-0000-00006A070000}"/>
    <cellStyle name="20% - Accent5 4 3 3 3" xfId="1897" xr:uid="{00000000-0005-0000-0000-00006B070000}"/>
    <cellStyle name="20% - Accent5 4 3 4" xfId="1898" xr:uid="{00000000-0005-0000-0000-00006C070000}"/>
    <cellStyle name="20% - Accent5 4 3 4 2" xfId="1899" xr:uid="{00000000-0005-0000-0000-00006D070000}"/>
    <cellStyle name="20% - Accent5 4 3 5" xfId="1900" xr:uid="{00000000-0005-0000-0000-00006E070000}"/>
    <cellStyle name="20% - Accent5 4 4" xfId="1901" xr:uid="{00000000-0005-0000-0000-00006F070000}"/>
    <cellStyle name="20% - Accent5 4 4 2" xfId="1902" xr:uid="{00000000-0005-0000-0000-000070070000}"/>
    <cellStyle name="20% - Accent5 4 4 2 2" xfId="1903" xr:uid="{00000000-0005-0000-0000-000071070000}"/>
    <cellStyle name="20% - Accent5 4 4 2 2 2" xfId="1904" xr:uid="{00000000-0005-0000-0000-000072070000}"/>
    <cellStyle name="20% - Accent5 4 4 2 3" xfId="1905" xr:uid="{00000000-0005-0000-0000-000073070000}"/>
    <cellStyle name="20% - Accent5 4 4 3" xfId="1906" xr:uid="{00000000-0005-0000-0000-000074070000}"/>
    <cellStyle name="20% - Accent5 4 4 3 2" xfId="1907" xr:uid="{00000000-0005-0000-0000-000075070000}"/>
    <cellStyle name="20% - Accent5 4 4 4" xfId="1908" xr:uid="{00000000-0005-0000-0000-000076070000}"/>
    <cellStyle name="20% - Accent5 4 5" xfId="1909" xr:uid="{00000000-0005-0000-0000-000077070000}"/>
    <cellStyle name="20% - Accent5 4 5 2" xfId="1910" xr:uid="{00000000-0005-0000-0000-000078070000}"/>
    <cellStyle name="20% - Accent5 4 5 2 2" xfId="1911" xr:uid="{00000000-0005-0000-0000-000079070000}"/>
    <cellStyle name="20% - Accent5 4 5 3" xfId="1912" xr:uid="{00000000-0005-0000-0000-00007A070000}"/>
    <cellStyle name="20% - Accent5 4 6" xfId="1913" xr:uid="{00000000-0005-0000-0000-00007B070000}"/>
    <cellStyle name="20% - Accent5 4 6 2" xfId="1914" xr:uid="{00000000-0005-0000-0000-00007C070000}"/>
    <cellStyle name="20% - Accent5 4 7" xfId="1915" xr:uid="{00000000-0005-0000-0000-00007D070000}"/>
    <cellStyle name="20% - Accent5 5" xfId="1916" xr:uid="{00000000-0005-0000-0000-00007E070000}"/>
    <cellStyle name="20% - Accent5 5 2" xfId="1917" xr:uid="{00000000-0005-0000-0000-00007F070000}"/>
    <cellStyle name="20% - Accent5 5 2 2" xfId="1918" xr:uid="{00000000-0005-0000-0000-000080070000}"/>
    <cellStyle name="20% - Accent5 5 2 2 2" xfId="1919" xr:uid="{00000000-0005-0000-0000-000081070000}"/>
    <cellStyle name="20% - Accent5 5 2 2 2 2" xfId="1920" xr:uid="{00000000-0005-0000-0000-000082070000}"/>
    <cellStyle name="20% - Accent5 5 2 2 2 2 2" xfId="1921" xr:uid="{00000000-0005-0000-0000-000083070000}"/>
    <cellStyle name="20% - Accent5 5 2 2 2 3" xfId="1922" xr:uid="{00000000-0005-0000-0000-000084070000}"/>
    <cellStyle name="20% - Accent5 5 2 2 3" xfId="1923" xr:uid="{00000000-0005-0000-0000-000085070000}"/>
    <cellStyle name="20% - Accent5 5 2 2 3 2" xfId="1924" xr:uid="{00000000-0005-0000-0000-000086070000}"/>
    <cellStyle name="20% - Accent5 5 2 2 4" xfId="1925" xr:uid="{00000000-0005-0000-0000-000087070000}"/>
    <cellStyle name="20% - Accent5 5 2 3" xfId="1926" xr:uid="{00000000-0005-0000-0000-000088070000}"/>
    <cellStyle name="20% - Accent5 5 2 3 2" xfId="1927" xr:uid="{00000000-0005-0000-0000-000089070000}"/>
    <cellStyle name="20% - Accent5 5 2 3 2 2" xfId="1928" xr:uid="{00000000-0005-0000-0000-00008A070000}"/>
    <cellStyle name="20% - Accent5 5 2 3 3" xfId="1929" xr:uid="{00000000-0005-0000-0000-00008B070000}"/>
    <cellStyle name="20% - Accent5 5 2 4" xfId="1930" xr:uid="{00000000-0005-0000-0000-00008C070000}"/>
    <cellStyle name="20% - Accent5 5 2 4 2" xfId="1931" xr:uid="{00000000-0005-0000-0000-00008D070000}"/>
    <cellStyle name="20% - Accent5 5 2 5" xfId="1932" xr:uid="{00000000-0005-0000-0000-00008E070000}"/>
    <cellStyle name="20% - Accent5 5 3" xfId="1933" xr:uid="{00000000-0005-0000-0000-00008F070000}"/>
    <cellStyle name="20% - Accent5 5 3 2" xfId="1934" xr:uid="{00000000-0005-0000-0000-000090070000}"/>
    <cellStyle name="20% - Accent5 5 3 2 2" xfId="1935" xr:uid="{00000000-0005-0000-0000-000091070000}"/>
    <cellStyle name="20% - Accent5 5 3 2 2 2" xfId="1936" xr:uid="{00000000-0005-0000-0000-000092070000}"/>
    <cellStyle name="20% - Accent5 5 3 2 3" xfId="1937" xr:uid="{00000000-0005-0000-0000-000093070000}"/>
    <cellStyle name="20% - Accent5 5 3 3" xfId="1938" xr:uid="{00000000-0005-0000-0000-000094070000}"/>
    <cellStyle name="20% - Accent5 5 3 3 2" xfId="1939" xr:uid="{00000000-0005-0000-0000-000095070000}"/>
    <cellStyle name="20% - Accent5 5 3 4" xfId="1940" xr:uid="{00000000-0005-0000-0000-000096070000}"/>
    <cellStyle name="20% - Accent5 5 4" xfId="1941" xr:uid="{00000000-0005-0000-0000-000097070000}"/>
    <cellStyle name="20% - Accent5 5 4 2" xfId="1942" xr:uid="{00000000-0005-0000-0000-000098070000}"/>
    <cellStyle name="20% - Accent5 5 4 2 2" xfId="1943" xr:uid="{00000000-0005-0000-0000-000099070000}"/>
    <cellStyle name="20% - Accent5 5 4 3" xfId="1944" xr:uid="{00000000-0005-0000-0000-00009A070000}"/>
    <cellStyle name="20% - Accent5 5 5" xfId="1945" xr:uid="{00000000-0005-0000-0000-00009B070000}"/>
    <cellStyle name="20% - Accent5 5 5 2" xfId="1946" xr:uid="{00000000-0005-0000-0000-00009C070000}"/>
    <cellStyle name="20% - Accent5 5 6" xfId="1947" xr:uid="{00000000-0005-0000-0000-00009D070000}"/>
    <cellStyle name="20% - Accent5 6" xfId="1948" xr:uid="{00000000-0005-0000-0000-00009E070000}"/>
    <cellStyle name="20% - Accent5 6 2" xfId="1949" xr:uid="{00000000-0005-0000-0000-00009F070000}"/>
    <cellStyle name="20% - Accent5 6 2 2" xfId="1950" xr:uid="{00000000-0005-0000-0000-0000A0070000}"/>
    <cellStyle name="20% - Accent5 6 2 2 2" xfId="1951" xr:uid="{00000000-0005-0000-0000-0000A1070000}"/>
    <cellStyle name="20% - Accent5 6 2 2 2 2" xfId="1952" xr:uid="{00000000-0005-0000-0000-0000A2070000}"/>
    <cellStyle name="20% - Accent5 6 2 2 2 2 2" xfId="1953" xr:uid="{00000000-0005-0000-0000-0000A3070000}"/>
    <cellStyle name="20% - Accent5 6 2 2 2 3" xfId="1954" xr:uid="{00000000-0005-0000-0000-0000A4070000}"/>
    <cellStyle name="20% - Accent5 6 2 2 3" xfId="1955" xr:uid="{00000000-0005-0000-0000-0000A5070000}"/>
    <cellStyle name="20% - Accent5 6 2 2 3 2" xfId="1956" xr:uid="{00000000-0005-0000-0000-0000A6070000}"/>
    <cellStyle name="20% - Accent5 6 2 2 4" xfId="1957" xr:uid="{00000000-0005-0000-0000-0000A7070000}"/>
    <cellStyle name="20% - Accent5 6 2 3" xfId="1958" xr:uid="{00000000-0005-0000-0000-0000A8070000}"/>
    <cellStyle name="20% - Accent5 6 2 3 2" xfId="1959" xr:uid="{00000000-0005-0000-0000-0000A9070000}"/>
    <cellStyle name="20% - Accent5 6 2 3 2 2" xfId="1960" xr:uid="{00000000-0005-0000-0000-0000AA070000}"/>
    <cellStyle name="20% - Accent5 6 2 3 3" xfId="1961" xr:uid="{00000000-0005-0000-0000-0000AB070000}"/>
    <cellStyle name="20% - Accent5 6 2 4" xfId="1962" xr:uid="{00000000-0005-0000-0000-0000AC070000}"/>
    <cellStyle name="20% - Accent5 6 2 4 2" xfId="1963" xr:uid="{00000000-0005-0000-0000-0000AD070000}"/>
    <cellStyle name="20% - Accent5 6 2 5" xfId="1964" xr:uid="{00000000-0005-0000-0000-0000AE070000}"/>
    <cellStyle name="20% - Accent5 6 3" xfId="1965" xr:uid="{00000000-0005-0000-0000-0000AF070000}"/>
    <cellStyle name="20% - Accent5 6 3 2" xfId="1966" xr:uid="{00000000-0005-0000-0000-0000B0070000}"/>
    <cellStyle name="20% - Accent5 6 3 2 2" xfId="1967" xr:uid="{00000000-0005-0000-0000-0000B1070000}"/>
    <cellStyle name="20% - Accent5 6 3 2 2 2" xfId="1968" xr:uid="{00000000-0005-0000-0000-0000B2070000}"/>
    <cellStyle name="20% - Accent5 6 3 2 3" xfId="1969" xr:uid="{00000000-0005-0000-0000-0000B3070000}"/>
    <cellStyle name="20% - Accent5 6 3 3" xfId="1970" xr:uid="{00000000-0005-0000-0000-0000B4070000}"/>
    <cellStyle name="20% - Accent5 6 3 3 2" xfId="1971" xr:uid="{00000000-0005-0000-0000-0000B5070000}"/>
    <cellStyle name="20% - Accent5 6 3 4" xfId="1972" xr:uid="{00000000-0005-0000-0000-0000B6070000}"/>
    <cellStyle name="20% - Accent5 6 4" xfId="1973" xr:uid="{00000000-0005-0000-0000-0000B7070000}"/>
    <cellStyle name="20% - Accent5 6 4 2" xfId="1974" xr:uid="{00000000-0005-0000-0000-0000B8070000}"/>
    <cellStyle name="20% - Accent5 6 4 2 2" xfId="1975" xr:uid="{00000000-0005-0000-0000-0000B9070000}"/>
    <cellStyle name="20% - Accent5 6 4 3" xfId="1976" xr:uid="{00000000-0005-0000-0000-0000BA070000}"/>
    <cellStyle name="20% - Accent5 6 5" xfId="1977" xr:uid="{00000000-0005-0000-0000-0000BB070000}"/>
    <cellStyle name="20% - Accent5 6 5 2" xfId="1978" xr:uid="{00000000-0005-0000-0000-0000BC070000}"/>
    <cellStyle name="20% - Accent5 6 6" xfId="1979" xr:uid="{00000000-0005-0000-0000-0000BD070000}"/>
    <cellStyle name="20% - Accent5 7" xfId="1980" xr:uid="{00000000-0005-0000-0000-0000BE070000}"/>
    <cellStyle name="20% - Accent5 7 2" xfId="1981" xr:uid="{00000000-0005-0000-0000-0000BF070000}"/>
    <cellStyle name="20% - Accent5 7 2 2" xfId="1982" xr:uid="{00000000-0005-0000-0000-0000C0070000}"/>
    <cellStyle name="20% - Accent5 7 2 2 2" xfId="1983" xr:uid="{00000000-0005-0000-0000-0000C1070000}"/>
    <cellStyle name="20% - Accent5 7 2 2 2 2" xfId="1984" xr:uid="{00000000-0005-0000-0000-0000C2070000}"/>
    <cellStyle name="20% - Accent5 7 2 2 3" xfId="1985" xr:uid="{00000000-0005-0000-0000-0000C3070000}"/>
    <cellStyle name="20% - Accent5 7 2 3" xfId="1986" xr:uid="{00000000-0005-0000-0000-0000C4070000}"/>
    <cellStyle name="20% - Accent5 7 2 3 2" xfId="1987" xr:uid="{00000000-0005-0000-0000-0000C5070000}"/>
    <cellStyle name="20% - Accent5 7 2 4" xfId="1988" xr:uid="{00000000-0005-0000-0000-0000C6070000}"/>
    <cellStyle name="20% - Accent5 7 3" xfId="1989" xr:uid="{00000000-0005-0000-0000-0000C7070000}"/>
    <cellStyle name="20% - Accent5 7 3 2" xfId="1990" xr:uid="{00000000-0005-0000-0000-0000C8070000}"/>
    <cellStyle name="20% - Accent5 7 3 2 2" xfId="1991" xr:uid="{00000000-0005-0000-0000-0000C9070000}"/>
    <cellStyle name="20% - Accent5 7 3 3" xfId="1992" xr:uid="{00000000-0005-0000-0000-0000CA070000}"/>
    <cellStyle name="20% - Accent5 7 4" xfId="1993" xr:uid="{00000000-0005-0000-0000-0000CB070000}"/>
    <cellStyle name="20% - Accent5 7 4 2" xfId="1994" xr:uid="{00000000-0005-0000-0000-0000CC070000}"/>
    <cellStyle name="20% - Accent5 7 5" xfId="1995" xr:uid="{00000000-0005-0000-0000-0000CD070000}"/>
    <cellStyle name="20% - Accent5 8" xfId="1996" xr:uid="{00000000-0005-0000-0000-0000CE070000}"/>
    <cellStyle name="20% - Accent5 8 2" xfId="1997" xr:uid="{00000000-0005-0000-0000-0000CF070000}"/>
    <cellStyle name="20% - Accent5 8 2 2" xfId="1998" xr:uid="{00000000-0005-0000-0000-0000D0070000}"/>
    <cellStyle name="20% - Accent5 8 2 2 2" xfId="1999" xr:uid="{00000000-0005-0000-0000-0000D1070000}"/>
    <cellStyle name="20% - Accent5 8 2 2 2 2" xfId="2000" xr:uid="{00000000-0005-0000-0000-0000D2070000}"/>
    <cellStyle name="20% - Accent5 8 2 2 3" xfId="2001" xr:uid="{00000000-0005-0000-0000-0000D3070000}"/>
    <cellStyle name="20% - Accent5 8 2 3" xfId="2002" xr:uid="{00000000-0005-0000-0000-0000D4070000}"/>
    <cellStyle name="20% - Accent5 8 2 3 2" xfId="2003" xr:uid="{00000000-0005-0000-0000-0000D5070000}"/>
    <cellStyle name="20% - Accent5 8 2 4" xfId="2004" xr:uid="{00000000-0005-0000-0000-0000D6070000}"/>
    <cellStyle name="20% - Accent5 8 3" xfId="2005" xr:uid="{00000000-0005-0000-0000-0000D7070000}"/>
    <cellStyle name="20% - Accent5 8 3 2" xfId="2006" xr:uid="{00000000-0005-0000-0000-0000D8070000}"/>
    <cellStyle name="20% - Accent5 8 3 2 2" xfId="2007" xr:uid="{00000000-0005-0000-0000-0000D9070000}"/>
    <cellStyle name="20% - Accent5 8 3 3" xfId="2008" xr:uid="{00000000-0005-0000-0000-0000DA070000}"/>
    <cellStyle name="20% - Accent5 8 4" xfId="2009" xr:uid="{00000000-0005-0000-0000-0000DB070000}"/>
    <cellStyle name="20% - Accent5 8 4 2" xfId="2010" xr:uid="{00000000-0005-0000-0000-0000DC070000}"/>
    <cellStyle name="20% - Accent5 8 5" xfId="2011" xr:uid="{00000000-0005-0000-0000-0000DD070000}"/>
    <cellStyle name="20% - Accent5 9" xfId="2012" xr:uid="{00000000-0005-0000-0000-0000DE070000}"/>
    <cellStyle name="20% - Accent5 9 2" xfId="2013" xr:uid="{00000000-0005-0000-0000-0000DF070000}"/>
    <cellStyle name="20% - Accent5 9 2 2" xfId="2014" xr:uid="{00000000-0005-0000-0000-0000E0070000}"/>
    <cellStyle name="20% - Accent5 9 2 2 2" xfId="2015" xr:uid="{00000000-0005-0000-0000-0000E1070000}"/>
    <cellStyle name="20% - Accent5 9 2 2 2 2" xfId="2016" xr:uid="{00000000-0005-0000-0000-0000E2070000}"/>
    <cellStyle name="20% - Accent5 9 2 2 3" xfId="2017" xr:uid="{00000000-0005-0000-0000-0000E3070000}"/>
    <cellStyle name="20% - Accent5 9 2 3" xfId="2018" xr:uid="{00000000-0005-0000-0000-0000E4070000}"/>
    <cellStyle name="20% - Accent5 9 2 3 2" xfId="2019" xr:uid="{00000000-0005-0000-0000-0000E5070000}"/>
    <cellStyle name="20% - Accent5 9 2 4" xfId="2020" xr:uid="{00000000-0005-0000-0000-0000E6070000}"/>
    <cellStyle name="20% - Accent5 9 3" xfId="2021" xr:uid="{00000000-0005-0000-0000-0000E7070000}"/>
    <cellStyle name="20% - Accent5 9 3 2" xfId="2022" xr:uid="{00000000-0005-0000-0000-0000E8070000}"/>
    <cellStyle name="20% - Accent5 9 3 2 2" xfId="2023" xr:uid="{00000000-0005-0000-0000-0000E9070000}"/>
    <cellStyle name="20% - Accent5 9 3 3" xfId="2024" xr:uid="{00000000-0005-0000-0000-0000EA070000}"/>
    <cellStyle name="20% - Accent5 9 4" xfId="2025" xr:uid="{00000000-0005-0000-0000-0000EB070000}"/>
    <cellStyle name="20% - Accent5 9 4 2" xfId="2026" xr:uid="{00000000-0005-0000-0000-0000EC070000}"/>
    <cellStyle name="20% - Accent5 9 5" xfId="2027" xr:uid="{00000000-0005-0000-0000-0000ED070000}"/>
    <cellStyle name="20% - Accent6" xfId="5856" builtinId="50" customBuiltin="1"/>
    <cellStyle name="20% - Accent6 10" xfId="2028" xr:uid="{00000000-0005-0000-0000-0000EF070000}"/>
    <cellStyle name="20% - Accent6 10 2" xfId="2029" xr:uid="{00000000-0005-0000-0000-0000F0070000}"/>
    <cellStyle name="20% - Accent6 10 2 2" xfId="2030" xr:uid="{00000000-0005-0000-0000-0000F1070000}"/>
    <cellStyle name="20% - Accent6 10 2 2 2" xfId="2031" xr:uid="{00000000-0005-0000-0000-0000F2070000}"/>
    <cellStyle name="20% - Accent6 10 2 2 2 2" xfId="2032" xr:uid="{00000000-0005-0000-0000-0000F3070000}"/>
    <cellStyle name="20% - Accent6 10 2 2 3" xfId="2033" xr:uid="{00000000-0005-0000-0000-0000F4070000}"/>
    <cellStyle name="20% - Accent6 10 2 3" xfId="2034" xr:uid="{00000000-0005-0000-0000-0000F5070000}"/>
    <cellStyle name="20% - Accent6 10 2 3 2" xfId="2035" xr:uid="{00000000-0005-0000-0000-0000F6070000}"/>
    <cellStyle name="20% - Accent6 10 2 4" xfId="2036" xr:uid="{00000000-0005-0000-0000-0000F7070000}"/>
    <cellStyle name="20% - Accent6 10 3" xfId="2037" xr:uid="{00000000-0005-0000-0000-0000F8070000}"/>
    <cellStyle name="20% - Accent6 10 3 2" xfId="2038" xr:uid="{00000000-0005-0000-0000-0000F9070000}"/>
    <cellStyle name="20% - Accent6 10 3 2 2" xfId="2039" xr:uid="{00000000-0005-0000-0000-0000FA070000}"/>
    <cellStyle name="20% - Accent6 10 3 3" xfId="2040" xr:uid="{00000000-0005-0000-0000-0000FB070000}"/>
    <cellStyle name="20% - Accent6 10 4" xfId="2041" xr:uid="{00000000-0005-0000-0000-0000FC070000}"/>
    <cellStyle name="20% - Accent6 10 4 2" xfId="2042" xr:uid="{00000000-0005-0000-0000-0000FD070000}"/>
    <cellStyle name="20% - Accent6 10 5" xfId="2043" xr:uid="{00000000-0005-0000-0000-0000FE070000}"/>
    <cellStyle name="20% - Accent6 11" xfId="2044" xr:uid="{00000000-0005-0000-0000-0000FF070000}"/>
    <cellStyle name="20% - Accent6 11 2" xfId="2045" xr:uid="{00000000-0005-0000-0000-000000080000}"/>
    <cellStyle name="20% - Accent6 11 2 2" xfId="2046" xr:uid="{00000000-0005-0000-0000-000001080000}"/>
    <cellStyle name="20% - Accent6 11 2 2 2" xfId="2047" xr:uid="{00000000-0005-0000-0000-000002080000}"/>
    <cellStyle name="20% - Accent6 11 2 2 2 2" xfId="2048" xr:uid="{00000000-0005-0000-0000-000003080000}"/>
    <cellStyle name="20% - Accent6 11 2 2 3" xfId="2049" xr:uid="{00000000-0005-0000-0000-000004080000}"/>
    <cellStyle name="20% - Accent6 11 2 3" xfId="2050" xr:uid="{00000000-0005-0000-0000-000005080000}"/>
    <cellStyle name="20% - Accent6 11 2 3 2" xfId="2051" xr:uid="{00000000-0005-0000-0000-000006080000}"/>
    <cellStyle name="20% - Accent6 11 2 4" xfId="2052" xr:uid="{00000000-0005-0000-0000-000007080000}"/>
    <cellStyle name="20% - Accent6 11 3" xfId="2053" xr:uid="{00000000-0005-0000-0000-000008080000}"/>
    <cellStyle name="20% - Accent6 11 3 2" xfId="2054" xr:uid="{00000000-0005-0000-0000-000009080000}"/>
    <cellStyle name="20% - Accent6 11 3 2 2" xfId="2055" xr:uid="{00000000-0005-0000-0000-00000A080000}"/>
    <cellStyle name="20% - Accent6 11 3 3" xfId="2056" xr:uid="{00000000-0005-0000-0000-00000B080000}"/>
    <cellStyle name="20% - Accent6 11 4" xfId="2057" xr:uid="{00000000-0005-0000-0000-00000C080000}"/>
    <cellStyle name="20% - Accent6 11 4 2" xfId="2058" xr:uid="{00000000-0005-0000-0000-00000D080000}"/>
    <cellStyle name="20% - Accent6 11 5" xfId="2059" xr:uid="{00000000-0005-0000-0000-00000E080000}"/>
    <cellStyle name="20% - Accent6 12" xfId="2060" xr:uid="{00000000-0005-0000-0000-00000F080000}"/>
    <cellStyle name="20% - Accent6 12 2" xfId="2061" xr:uid="{00000000-0005-0000-0000-000010080000}"/>
    <cellStyle name="20% - Accent6 12 2 2" xfId="2062" xr:uid="{00000000-0005-0000-0000-000011080000}"/>
    <cellStyle name="20% - Accent6 12 2 2 2" xfId="2063" xr:uid="{00000000-0005-0000-0000-000012080000}"/>
    <cellStyle name="20% - Accent6 12 2 2 2 2" xfId="2064" xr:uid="{00000000-0005-0000-0000-000013080000}"/>
    <cellStyle name="20% - Accent6 12 2 2 3" xfId="2065" xr:uid="{00000000-0005-0000-0000-000014080000}"/>
    <cellStyle name="20% - Accent6 12 2 3" xfId="2066" xr:uid="{00000000-0005-0000-0000-000015080000}"/>
    <cellStyle name="20% - Accent6 12 2 3 2" xfId="2067" xr:uid="{00000000-0005-0000-0000-000016080000}"/>
    <cellStyle name="20% - Accent6 12 2 4" xfId="2068" xr:uid="{00000000-0005-0000-0000-000017080000}"/>
    <cellStyle name="20% - Accent6 12 3" xfId="2069" xr:uid="{00000000-0005-0000-0000-000018080000}"/>
    <cellStyle name="20% - Accent6 12 3 2" xfId="2070" xr:uid="{00000000-0005-0000-0000-000019080000}"/>
    <cellStyle name="20% - Accent6 12 3 2 2" xfId="2071" xr:uid="{00000000-0005-0000-0000-00001A080000}"/>
    <cellStyle name="20% - Accent6 12 3 3" xfId="2072" xr:uid="{00000000-0005-0000-0000-00001B080000}"/>
    <cellStyle name="20% - Accent6 12 4" xfId="2073" xr:uid="{00000000-0005-0000-0000-00001C080000}"/>
    <cellStyle name="20% - Accent6 12 4 2" xfId="2074" xr:uid="{00000000-0005-0000-0000-00001D080000}"/>
    <cellStyle name="20% - Accent6 12 5" xfId="2075" xr:uid="{00000000-0005-0000-0000-00001E080000}"/>
    <cellStyle name="20% - Accent6 13" xfId="2076" xr:uid="{00000000-0005-0000-0000-00001F080000}"/>
    <cellStyle name="20% - Accent6 13 2" xfId="2077" xr:uid="{00000000-0005-0000-0000-000020080000}"/>
    <cellStyle name="20% - Accent6 13 2 2" xfId="2078" xr:uid="{00000000-0005-0000-0000-000021080000}"/>
    <cellStyle name="20% - Accent6 13 2 2 2" xfId="2079" xr:uid="{00000000-0005-0000-0000-000022080000}"/>
    <cellStyle name="20% - Accent6 13 2 2 2 2" xfId="2080" xr:uid="{00000000-0005-0000-0000-000023080000}"/>
    <cellStyle name="20% - Accent6 13 2 2 3" xfId="2081" xr:uid="{00000000-0005-0000-0000-000024080000}"/>
    <cellStyle name="20% - Accent6 13 2 3" xfId="2082" xr:uid="{00000000-0005-0000-0000-000025080000}"/>
    <cellStyle name="20% - Accent6 13 2 3 2" xfId="2083" xr:uid="{00000000-0005-0000-0000-000026080000}"/>
    <cellStyle name="20% - Accent6 13 2 4" xfId="2084" xr:uid="{00000000-0005-0000-0000-000027080000}"/>
    <cellStyle name="20% - Accent6 13 3" xfId="2085" xr:uid="{00000000-0005-0000-0000-000028080000}"/>
    <cellStyle name="20% - Accent6 13 3 2" xfId="2086" xr:uid="{00000000-0005-0000-0000-000029080000}"/>
    <cellStyle name="20% - Accent6 13 3 2 2" xfId="2087" xr:uid="{00000000-0005-0000-0000-00002A080000}"/>
    <cellStyle name="20% - Accent6 13 3 3" xfId="2088" xr:uid="{00000000-0005-0000-0000-00002B080000}"/>
    <cellStyle name="20% - Accent6 13 4" xfId="2089" xr:uid="{00000000-0005-0000-0000-00002C080000}"/>
    <cellStyle name="20% - Accent6 13 4 2" xfId="2090" xr:uid="{00000000-0005-0000-0000-00002D080000}"/>
    <cellStyle name="20% - Accent6 13 5" xfId="2091" xr:uid="{00000000-0005-0000-0000-00002E080000}"/>
    <cellStyle name="20% - Accent6 14" xfId="2092" xr:uid="{00000000-0005-0000-0000-00002F080000}"/>
    <cellStyle name="20% - Accent6 14 2" xfId="2093" xr:uid="{00000000-0005-0000-0000-000030080000}"/>
    <cellStyle name="20% - Accent6 14 2 2" xfId="2094" xr:uid="{00000000-0005-0000-0000-000031080000}"/>
    <cellStyle name="20% - Accent6 14 2 2 2" xfId="2095" xr:uid="{00000000-0005-0000-0000-000032080000}"/>
    <cellStyle name="20% - Accent6 14 2 2 2 2" xfId="2096" xr:uid="{00000000-0005-0000-0000-000033080000}"/>
    <cellStyle name="20% - Accent6 14 2 2 3" xfId="2097" xr:uid="{00000000-0005-0000-0000-000034080000}"/>
    <cellStyle name="20% - Accent6 14 2 3" xfId="2098" xr:uid="{00000000-0005-0000-0000-000035080000}"/>
    <cellStyle name="20% - Accent6 14 2 3 2" xfId="2099" xr:uid="{00000000-0005-0000-0000-000036080000}"/>
    <cellStyle name="20% - Accent6 14 2 4" xfId="2100" xr:uid="{00000000-0005-0000-0000-000037080000}"/>
    <cellStyle name="20% - Accent6 14 3" xfId="2101" xr:uid="{00000000-0005-0000-0000-000038080000}"/>
    <cellStyle name="20% - Accent6 14 3 2" xfId="2102" xr:uid="{00000000-0005-0000-0000-000039080000}"/>
    <cellStyle name="20% - Accent6 14 3 2 2" xfId="2103" xr:uid="{00000000-0005-0000-0000-00003A080000}"/>
    <cellStyle name="20% - Accent6 14 3 3" xfId="2104" xr:uid="{00000000-0005-0000-0000-00003B080000}"/>
    <cellStyle name="20% - Accent6 14 4" xfId="2105" xr:uid="{00000000-0005-0000-0000-00003C080000}"/>
    <cellStyle name="20% - Accent6 14 4 2" xfId="2106" xr:uid="{00000000-0005-0000-0000-00003D080000}"/>
    <cellStyle name="20% - Accent6 14 5" xfId="2107" xr:uid="{00000000-0005-0000-0000-00003E080000}"/>
    <cellStyle name="20% - Accent6 15" xfId="2108" xr:uid="{00000000-0005-0000-0000-00003F080000}"/>
    <cellStyle name="20% - Accent6 15 2" xfId="2109" xr:uid="{00000000-0005-0000-0000-000040080000}"/>
    <cellStyle name="20% - Accent6 15 2 2" xfId="2110" xr:uid="{00000000-0005-0000-0000-000041080000}"/>
    <cellStyle name="20% - Accent6 15 2 2 2" xfId="2111" xr:uid="{00000000-0005-0000-0000-000042080000}"/>
    <cellStyle name="20% - Accent6 15 2 3" xfId="2112" xr:uid="{00000000-0005-0000-0000-000043080000}"/>
    <cellStyle name="20% - Accent6 15 3" xfId="2113" xr:uid="{00000000-0005-0000-0000-000044080000}"/>
    <cellStyle name="20% - Accent6 15 3 2" xfId="2114" xr:uid="{00000000-0005-0000-0000-000045080000}"/>
    <cellStyle name="20% - Accent6 15 4" xfId="2115" xr:uid="{00000000-0005-0000-0000-000046080000}"/>
    <cellStyle name="20% - Accent6 16" xfId="2116" xr:uid="{00000000-0005-0000-0000-000047080000}"/>
    <cellStyle name="20% - Accent6 16 2" xfId="2117" xr:uid="{00000000-0005-0000-0000-000048080000}"/>
    <cellStyle name="20% - Accent6 16 2 2" xfId="2118" xr:uid="{00000000-0005-0000-0000-000049080000}"/>
    <cellStyle name="20% - Accent6 16 3" xfId="2119" xr:uid="{00000000-0005-0000-0000-00004A080000}"/>
    <cellStyle name="20% - Accent6 17" xfId="2120" xr:uid="{00000000-0005-0000-0000-00004B080000}"/>
    <cellStyle name="20% - Accent6 17 2" xfId="2121" xr:uid="{00000000-0005-0000-0000-00004C080000}"/>
    <cellStyle name="20% - Accent6 18" xfId="2122" xr:uid="{00000000-0005-0000-0000-00004D080000}"/>
    <cellStyle name="20% - Accent6 18 2" xfId="2123" xr:uid="{00000000-0005-0000-0000-00004E080000}"/>
    <cellStyle name="20% - Accent6 19" xfId="2124" xr:uid="{00000000-0005-0000-0000-00004F080000}"/>
    <cellStyle name="20% - Accent6 19 2" xfId="2125" xr:uid="{00000000-0005-0000-0000-000050080000}"/>
    <cellStyle name="20% - Accent6 2" xfId="2126" xr:uid="{00000000-0005-0000-0000-000051080000}"/>
    <cellStyle name="20% - Accent6 2 2" xfId="2127" xr:uid="{00000000-0005-0000-0000-000052080000}"/>
    <cellStyle name="20% - Accent6 2 2 2" xfId="2128" xr:uid="{00000000-0005-0000-0000-000053080000}"/>
    <cellStyle name="20% - Accent6 2 2 2 2" xfId="2129" xr:uid="{00000000-0005-0000-0000-000054080000}"/>
    <cellStyle name="20% - Accent6 2 2 2 2 2" xfId="2130" xr:uid="{00000000-0005-0000-0000-000055080000}"/>
    <cellStyle name="20% - Accent6 2 2 2 2 2 2" xfId="2131" xr:uid="{00000000-0005-0000-0000-000056080000}"/>
    <cellStyle name="20% - Accent6 2 2 2 2 2 2 2" xfId="2132" xr:uid="{00000000-0005-0000-0000-000057080000}"/>
    <cellStyle name="20% - Accent6 2 2 2 2 2 3" xfId="2133" xr:uid="{00000000-0005-0000-0000-000058080000}"/>
    <cellStyle name="20% - Accent6 2 2 2 2 3" xfId="2134" xr:uid="{00000000-0005-0000-0000-000059080000}"/>
    <cellStyle name="20% - Accent6 2 2 2 2 3 2" xfId="2135" xr:uid="{00000000-0005-0000-0000-00005A080000}"/>
    <cellStyle name="20% - Accent6 2 2 2 2 4" xfId="2136" xr:uid="{00000000-0005-0000-0000-00005B080000}"/>
    <cellStyle name="20% - Accent6 2 2 2 3" xfId="2137" xr:uid="{00000000-0005-0000-0000-00005C080000}"/>
    <cellStyle name="20% - Accent6 2 2 2 3 2" xfId="2138" xr:uid="{00000000-0005-0000-0000-00005D080000}"/>
    <cellStyle name="20% - Accent6 2 2 2 3 2 2" xfId="2139" xr:uid="{00000000-0005-0000-0000-00005E080000}"/>
    <cellStyle name="20% - Accent6 2 2 2 3 3" xfId="2140" xr:uid="{00000000-0005-0000-0000-00005F080000}"/>
    <cellStyle name="20% - Accent6 2 2 2 4" xfId="2141" xr:uid="{00000000-0005-0000-0000-000060080000}"/>
    <cellStyle name="20% - Accent6 2 2 2 4 2" xfId="2142" xr:uid="{00000000-0005-0000-0000-000061080000}"/>
    <cellStyle name="20% - Accent6 2 2 2 5" xfId="2143" xr:uid="{00000000-0005-0000-0000-000062080000}"/>
    <cellStyle name="20% - Accent6 2 2 3" xfId="2144" xr:uid="{00000000-0005-0000-0000-000063080000}"/>
    <cellStyle name="20% - Accent6 2 2 3 2" xfId="2145" xr:uid="{00000000-0005-0000-0000-000064080000}"/>
    <cellStyle name="20% - Accent6 2 2 3 2 2" xfId="2146" xr:uid="{00000000-0005-0000-0000-000065080000}"/>
    <cellStyle name="20% - Accent6 2 2 3 2 2 2" xfId="2147" xr:uid="{00000000-0005-0000-0000-000066080000}"/>
    <cellStyle name="20% - Accent6 2 2 3 2 3" xfId="2148" xr:uid="{00000000-0005-0000-0000-000067080000}"/>
    <cellStyle name="20% - Accent6 2 2 3 3" xfId="2149" xr:uid="{00000000-0005-0000-0000-000068080000}"/>
    <cellStyle name="20% - Accent6 2 2 3 3 2" xfId="2150" xr:uid="{00000000-0005-0000-0000-000069080000}"/>
    <cellStyle name="20% - Accent6 2 2 3 4" xfId="2151" xr:uid="{00000000-0005-0000-0000-00006A080000}"/>
    <cellStyle name="20% - Accent6 2 2 4" xfId="2152" xr:uid="{00000000-0005-0000-0000-00006B080000}"/>
    <cellStyle name="20% - Accent6 2 2 4 2" xfId="2153" xr:uid="{00000000-0005-0000-0000-00006C080000}"/>
    <cellStyle name="20% - Accent6 2 2 4 2 2" xfId="2154" xr:uid="{00000000-0005-0000-0000-00006D080000}"/>
    <cellStyle name="20% - Accent6 2 2 4 3" xfId="2155" xr:uid="{00000000-0005-0000-0000-00006E080000}"/>
    <cellStyle name="20% - Accent6 2 2 5" xfId="2156" xr:uid="{00000000-0005-0000-0000-00006F080000}"/>
    <cellStyle name="20% - Accent6 2 2 5 2" xfId="2157" xr:uid="{00000000-0005-0000-0000-000070080000}"/>
    <cellStyle name="20% - Accent6 2 2 6" xfId="2158" xr:uid="{00000000-0005-0000-0000-000071080000}"/>
    <cellStyle name="20% - Accent6 2 3" xfId="2159" xr:uid="{00000000-0005-0000-0000-000072080000}"/>
    <cellStyle name="20% - Accent6 2 3 2" xfId="2160" xr:uid="{00000000-0005-0000-0000-000073080000}"/>
    <cellStyle name="20% - Accent6 2 3 2 2" xfId="2161" xr:uid="{00000000-0005-0000-0000-000074080000}"/>
    <cellStyle name="20% - Accent6 2 3 2 2 2" xfId="2162" xr:uid="{00000000-0005-0000-0000-000075080000}"/>
    <cellStyle name="20% - Accent6 2 3 2 2 2 2" xfId="2163" xr:uid="{00000000-0005-0000-0000-000076080000}"/>
    <cellStyle name="20% - Accent6 2 3 2 2 3" xfId="2164" xr:uid="{00000000-0005-0000-0000-000077080000}"/>
    <cellStyle name="20% - Accent6 2 3 2 3" xfId="2165" xr:uid="{00000000-0005-0000-0000-000078080000}"/>
    <cellStyle name="20% - Accent6 2 3 2 3 2" xfId="2166" xr:uid="{00000000-0005-0000-0000-000079080000}"/>
    <cellStyle name="20% - Accent6 2 3 2 4" xfId="2167" xr:uid="{00000000-0005-0000-0000-00007A080000}"/>
    <cellStyle name="20% - Accent6 2 3 3" xfId="2168" xr:uid="{00000000-0005-0000-0000-00007B080000}"/>
    <cellStyle name="20% - Accent6 2 3 3 2" xfId="2169" xr:uid="{00000000-0005-0000-0000-00007C080000}"/>
    <cellStyle name="20% - Accent6 2 3 3 2 2" xfId="2170" xr:uid="{00000000-0005-0000-0000-00007D080000}"/>
    <cellStyle name="20% - Accent6 2 3 3 3" xfId="2171" xr:uid="{00000000-0005-0000-0000-00007E080000}"/>
    <cellStyle name="20% - Accent6 2 3 4" xfId="2172" xr:uid="{00000000-0005-0000-0000-00007F080000}"/>
    <cellStyle name="20% - Accent6 2 3 4 2" xfId="2173" xr:uid="{00000000-0005-0000-0000-000080080000}"/>
    <cellStyle name="20% - Accent6 2 3 5" xfId="2174" xr:uid="{00000000-0005-0000-0000-000081080000}"/>
    <cellStyle name="20% - Accent6 2 4" xfId="2175" xr:uid="{00000000-0005-0000-0000-000082080000}"/>
    <cellStyle name="20% - Accent6 2 4 2" xfId="2176" xr:uid="{00000000-0005-0000-0000-000083080000}"/>
    <cellStyle name="20% - Accent6 2 4 2 2" xfId="2177" xr:uid="{00000000-0005-0000-0000-000084080000}"/>
    <cellStyle name="20% - Accent6 2 4 2 2 2" xfId="2178" xr:uid="{00000000-0005-0000-0000-000085080000}"/>
    <cellStyle name="20% - Accent6 2 4 2 3" xfId="2179" xr:uid="{00000000-0005-0000-0000-000086080000}"/>
    <cellStyle name="20% - Accent6 2 4 3" xfId="2180" xr:uid="{00000000-0005-0000-0000-000087080000}"/>
    <cellStyle name="20% - Accent6 2 4 3 2" xfId="2181" xr:uid="{00000000-0005-0000-0000-000088080000}"/>
    <cellStyle name="20% - Accent6 2 4 4" xfId="2182" xr:uid="{00000000-0005-0000-0000-000089080000}"/>
    <cellStyle name="20% - Accent6 2 5" xfId="2183" xr:uid="{00000000-0005-0000-0000-00008A080000}"/>
    <cellStyle name="20% - Accent6 2 5 2" xfId="2184" xr:uid="{00000000-0005-0000-0000-00008B080000}"/>
    <cellStyle name="20% - Accent6 2 5 2 2" xfId="2185" xr:uid="{00000000-0005-0000-0000-00008C080000}"/>
    <cellStyle name="20% - Accent6 2 5 3" xfId="2186" xr:uid="{00000000-0005-0000-0000-00008D080000}"/>
    <cellStyle name="20% - Accent6 2 6" xfId="2187" xr:uid="{00000000-0005-0000-0000-00008E080000}"/>
    <cellStyle name="20% - Accent6 2 6 2" xfId="2188" xr:uid="{00000000-0005-0000-0000-00008F080000}"/>
    <cellStyle name="20% - Accent6 2 7" xfId="2189" xr:uid="{00000000-0005-0000-0000-000090080000}"/>
    <cellStyle name="20% - Accent6 20" xfId="2190" xr:uid="{00000000-0005-0000-0000-000091080000}"/>
    <cellStyle name="20% - Accent6 21" xfId="2191" xr:uid="{00000000-0005-0000-0000-000092080000}"/>
    <cellStyle name="20% - Accent6 22" xfId="2192" xr:uid="{00000000-0005-0000-0000-000093080000}"/>
    <cellStyle name="20% - Accent6 3" xfId="2193" xr:uid="{00000000-0005-0000-0000-000094080000}"/>
    <cellStyle name="20% - Accent6 3 2" xfId="2194" xr:uid="{00000000-0005-0000-0000-000095080000}"/>
    <cellStyle name="20% - Accent6 3 2 2" xfId="2195" xr:uid="{00000000-0005-0000-0000-000096080000}"/>
    <cellStyle name="20% - Accent6 3 2 2 2" xfId="2196" xr:uid="{00000000-0005-0000-0000-000097080000}"/>
    <cellStyle name="20% - Accent6 3 2 2 2 2" xfId="2197" xr:uid="{00000000-0005-0000-0000-000098080000}"/>
    <cellStyle name="20% - Accent6 3 2 2 2 2 2" xfId="2198" xr:uid="{00000000-0005-0000-0000-000099080000}"/>
    <cellStyle name="20% - Accent6 3 2 2 2 2 2 2" xfId="2199" xr:uid="{00000000-0005-0000-0000-00009A080000}"/>
    <cellStyle name="20% - Accent6 3 2 2 2 2 3" xfId="2200" xr:uid="{00000000-0005-0000-0000-00009B080000}"/>
    <cellStyle name="20% - Accent6 3 2 2 2 3" xfId="2201" xr:uid="{00000000-0005-0000-0000-00009C080000}"/>
    <cellStyle name="20% - Accent6 3 2 2 2 3 2" xfId="2202" xr:uid="{00000000-0005-0000-0000-00009D080000}"/>
    <cellStyle name="20% - Accent6 3 2 2 2 4" xfId="2203" xr:uid="{00000000-0005-0000-0000-00009E080000}"/>
    <cellStyle name="20% - Accent6 3 2 2 3" xfId="2204" xr:uid="{00000000-0005-0000-0000-00009F080000}"/>
    <cellStyle name="20% - Accent6 3 2 2 3 2" xfId="2205" xr:uid="{00000000-0005-0000-0000-0000A0080000}"/>
    <cellStyle name="20% - Accent6 3 2 2 3 2 2" xfId="2206" xr:uid="{00000000-0005-0000-0000-0000A1080000}"/>
    <cellStyle name="20% - Accent6 3 2 2 3 3" xfId="2207" xr:uid="{00000000-0005-0000-0000-0000A2080000}"/>
    <cellStyle name="20% - Accent6 3 2 2 4" xfId="2208" xr:uid="{00000000-0005-0000-0000-0000A3080000}"/>
    <cellStyle name="20% - Accent6 3 2 2 4 2" xfId="2209" xr:uid="{00000000-0005-0000-0000-0000A4080000}"/>
    <cellStyle name="20% - Accent6 3 2 2 5" xfId="2210" xr:uid="{00000000-0005-0000-0000-0000A5080000}"/>
    <cellStyle name="20% - Accent6 3 2 3" xfId="2211" xr:uid="{00000000-0005-0000-0000-0000A6080000}"/>
    <cellStyle name="20% - Accent6 3 2 3 2" xfId="2212" xr:uid="{00000000-0005-0000-0000-0000A7080000}"/>
    <cellStyle name="20% - Accent6 3 2 3 2 2" xfId="2213" xr:uid="{00000000-0005-0000-0000-0000A8080000}"/>
    <cellStyle name="20% - Accent6 3 2 3 2 2 2" xfId="2214" xr:uid="{00000000-0005-0000-0000-0000A9080000}"/>
    <cellStyle name="20% - Accent6 3 2 3 2 3" xfId="2215" xr:uid="{00000000-0005-0000-0000-0000AA080000}"/>
    <cellStyle name="20% - Accent6 3 2 3 3" xfId="2216" xr:uid="{00000000-0005-0000-0000-0000AB080000}"/>
    <cellStyle name="20% - Accent6 3 2 3 3 2" xfId="2217" xr:uid="{00000000-0005-0000-0000-0000AC080000}"/>
    <cellStyle name="20% - Accent6 3 2 3 4" xfId="2218" xr:uid="{00000000-0005-0000-0000-0000AD080000}"/>
    <cellStyle name="20% - Accent6 3 2 4" xfId="2219" xr:uid="{00000000-0005-0000-0000-0000AE080000}"/>
    <cellStyle name="20% - Accent6 3 2 4 2" xfId="2220" xr:uid="{00000000-0005-0000-0000-0000AF080000}"/>
    <cellStyle name="20% - Accent6 3 2 4 2 2" xfId="2221" xr:uid="{00000000-0005-0000-0000-0000B0080000}"/>
    <cellStyle name="20% - Accent6 3 2 4 3" xfId="2222" xr:uid="{00000000-0005-0000-0000-0000B1080000}"/>
    <cellStyle name="20% - Accent6 3 2 5" xfId="2223" xr:uid="{00000000-0005-0000-0000-0000B2080000}"/>
    <cellStyle name="20% - Accent6 3 2 5 2" xfId="2224" xr:uid="{00000000-0005-0000-0000-0000B3080000}"/>
    <cellStyle name="20% - Accent6 3 2 6" xfId="2225" xr:uid="{00000000-0005-0000-0000-0000B4080000}"/>
    <cellStyle name="20% - Accent6 3 3" xfId="2226" xr:uid="{00000000-0005-0000-0000-0000B5080000}"/>
    <cellStyle name="20% - Accent6 3 3 2" xfId="2227" xr:uid="{00000000-0005-0000-0000-0000B6080000}"/>
    <cellStyle name="20% - Accent6 3 3 2 2" xfId="2228" xr:uid="{00000000-0005-0000-0000-0000B7080000}"/>
    <cellStyle name="20% - Accent6 3 3 2 2 2" xfId="2229" xr:uid="{00000000-0005-0000-0000-0000B8080000}"/>
    <cellStyle name="20% - Accent6 3 3 2 2 2 2" xfId="2230" xr:uid="{00000000-0005-0000-0000-0000B9080000}"/>
    <cellStyle name="20% - Accent6 3 3 2 2 3" xfId="2231" xr:uid="{00000000-0005-0000-0000-0000BA080000}"/>
    <cellStyle name="20% - Accent6 3 3 2 3" xfId="2232" xr:uid="{00000000-0005-0000-0000-0000BB080000}"/>
    <cellStyle name="20% - Accent6 3 3 2 3 2" xfId="2233" xr:uid="{00000000-0005-0000-0000-0000BC080000}"/>
    <cellStyle name="20% - Accent6 3 3 2 4" xfId="2234" xr:uid="{00000000-0005-0000-0000-0000BD080000}"/>
    <cellStyle name="20% - Accent6 3 3 3" xfId="2235" xr:uid="{00000000-0005-0000-0000-0000BE080000}"/>
    <cellStyle name="20% - Accent6 3 3 3 2" xfId="2236" xr:uid="{00000000-0005-0000-0000-0000BF080000}"/>
    <cellStyle name="20% - Accent6 3 3 3 2 2" xfId="2237" xr:uid="{00000000-0005-0000-0000-0000C0080000}"/>
    <cellStyle name="20% - Accent6 3 3 3 3" xfId="2238" xr:uid="{00000000-0005-0000-0000-0000C1080000}"/>
    <cellStyle name="20% - Accent6 3 3 4" xfId="2239" xr:uid="{00000000-0005-0000-0000-0000C2080000}"/>
    <cellStyle name="20% - Accent6 3 3 4 2" xfId="2240" xr:uid="{00000000-0005-0000-0000-0000C3080000}"/>
    <cellStyle name="20% - Accent6 3 3 5" xfId="2241" xr:uid="{00000000-0005-0000-0000-0000C4080000}"/>
    <cellStyle name="20% - Accent6 3 4" xfId="2242" xr:uid="{00000000-0005-0000-0000-0000C5080000}"/>
    <cellStyle name="20% - Accent6 3 4 2" xfId="2243" xr:uid="{00000000-0005-0000-0000-0000C6080000}"/>
    <cellStyle name="20% - Accent6 3 4 2 2" xfId="2244" xr:uid="{00000000-0005-0000-0000-0000C7080000}"/>
    <cellStyle name="20% - Accent6 3 4 2 2 2" xfId="2245" xr:uid="{00000000-0005-0000-0000-0000C8080000}"/>
    <cellStyle name="20% - Accent6 3 4 2 3" xfId="2246" xr:uid="{00000000-0005-0000-0000-0000C9080000}"/>
    <cellStyle name="20% - Accent6 3 4 3" xfId="2247" xr:uid="{00000000-0005-0000-0000-0000CA080000}"/>
    <cellStyle name="20% - Accent6 3 4 3 2" xfId="2248" xr:uid="{00000000-0005-0000-0000-0000CB080000}"/>
    <cellStyle name="20% - Accent6 3 4 4" xfId="2249" xr:uid="{00000000-0005-0000-0000-0000CC080000}"/>
    <cellStyle name="20% - Accent6 3 5" xfId="2250" xr:uid="{00000000-0005-0000-0000-0000CD080000}"/>
    <cellStyle name="20% - Accent6 3 5 2" xfId="2251" xr:uid="{00000000-0005-0000-0000-0000CE080000}"/>
    <cellStyle name="20% - Accent6 3 5 2 2" xfId="2252" xr:uid="{00000000-0005-0000-0000-0000CF080000}"/>
    <cellStyle name="20% - Accent6 3 5 3" xfId="2253" xr:uid="{00000000-0005-0000-0000-0000D0080000}"/>
    <cellStyle name="20% - Accent6 3 6" xfId="2254" xr:uid="{00000000-0005-0000-0000-0000D1080000}"/>
    <cellStyle name="20% - Accent6 3 6 2" xfId="2255" xr:uid="{00000000-0005-0000-0000-0000D2080000}"/>
    <cellStyle name="20% - Accent6 3 7" xfId="2256" xr:uid="{00000000-0005-0000-0000-0000D3080000}"/>
    <cellStyle name="20% - Accent6 4" xfId="2257" xr:uid="{00000000-0005-0000-0000-0000D4080000}"/>
    <cellStyle name="20% - Accent6 4 2" xfId="2258" xr:uid="{00000000-0005-0000-0000-0000D5080000}"/>
    <cellStyle name="20% - Accent6 4 2 2" xfId="2259" xr:uid="{00000000-0005-0000-0000-0000D6080000}"/>
    <cellStyle name="20% - Accent6 4 2 2 2" xfId="2260" xr:uid="{00000000-0005-0000-0000-0000D7080000}"/>
    <cellStyle name="20% - Accent6 4 2 2 2 2" xfId="2261" xr:uid="{00000000-0005-0000-0000-0000D8080000}"/>
    <cellStyle name="20% - Accent6 4 2 2 2 2 2" xfId="2262" xr:uid="{00000000-0005-0000-0000-0000D9080000}"/>
    <cellStyle name="20% - Accent6 4 2 2 2 2 2 2" xfId="2263" xr:uid="{00000000-0005-0000-0000-0000DA080000}"/>
    <cellStyle name="20% - Accent6 4 2 2 2 2 3" xfId="2264" xr:uid="{00000000-0005-0000-0000-0000DB080000}"/>
    <cellStyle name="20% - Accent6 4 2 2 2 3" xfId="2265" xr:uid="{00000000-0005-0000-0000-0000DC080000}"/>
    <cellStyle name="20% - Accent6 4 2 2 2 3 2" xfId="2266" xr:uid="{00000000-0005-0000-0000-0000DD080000}"/>
    <cellStyle name="20% - Accent6 4 2 2 2 4" xfId="2267" xr:uid="{00000000-0005-0000-0000-0000DE080000}"/>
    <cellStyle name="20% - Accent6 4 2 2 3" xfId="2268" xr:uid="{00000000-0005-0000-0000-0000DF080000}"/>
    <cellStyle name="20% - Accent6 4 2 2 3 2" xfId="2269" xr:uid="{00000000-0005-0000-0000-0000E0080000}"/>
    <cellStyle name="20% - Accent6 4 2 2 3 2 2" xfId="2270" xr:uid="{00000000-0005-0000-0000-0000E1080000}"/>
    <cellStyle name="20% - Accent6 4 2 2 3 3" xfId="2271" xr:uid="{00000000-0005-0000-0000-0000E2080000}"/>
    <cellStyle name="20% - Accent6 4 2 2 4" xfId="2272" xr:uid="{00000000-0005-0000-0000-0000E3080000}"/>
    <cellStyle name="20% - Accent6 4 2 2 4 2" xfId="2273" xr:uid="{00000000-0005-0000-0000-0000E4080000}"/>
    <cellStyle name="20% - Accent6 4 2 2 5" xfId="2274" xr:uid="{00000000-0005-0000-0000-0000E5080000}"/>
    <cellStyle name="20% - Accent6 4 2 3" xfId="2275" xr:uid="{00000000-0005-0000-0000-0000E6080000}"/>
    <cellStyle name="20% - Accent6 4 2 3 2" xfId="2276" xr:uid="{00000000-0005-0000-0000-0000E7080000}"/>
    <cellStyle name="20% - Accent6 4 2 3 2 2" xfId="2277" xr:uid="{00000000-0005-0000-0000-0000E8080000}"/>
    <cellStyle name="20% - Accent6 4 2 3 2 2 2" xfId="2278" xr:uid="{00000000-0005-0000-0000-0000E9080000}"/>
    <cellStyle name="20% - Accent6 4 2 3 2 3" xfId="2279" xr:uid="{00000000-0005-0000-0000-0000EA080000}"/>
    <cellStyle name="20% - Accent6 4 2 3 3" xfId="2280" xr:uid="{00000000-0005-0000-0000-0000EB080000}"/>
    <cellStyle name="20% - Accent6 4 2 3 3 2" xfId="2281" xr:uid="{00000000-0005-0000-0000-0000EC080000}"/>
    <cellStyle name="20% - Accent6 4 2 3 4" xfId="2282" xr:uid="{00000000-0005-0000-0000-0000ED080000}"/>
    <cellStyle name="20% - Accent6 4 2 4" xfId="2283" xr:uid="{00000000-0005-0000-0000-0000EE080000}"/>
    <cellStyle name="20% - Accent6 4 2 4 2" xfId="2284" xr:uid="{00000000-0005-0000-0000-0000EF080000}"/>
    <cellStyle name="20% - Accent6 4 2 4 2 2" xfId="2285" xr:uid="{00000000-0005-0000-0000-0000F0080000}"/>
    <cellStyle name="20% - Accent6 4 2 4 3" xfId="2286" xr:uid="{00000000-0005-0000-0000-0000F1080000}"/>
    <cellStyle name="20% - Accent6 4 2 5" xfId="2287" xr:uid="{00000000-0005-0000-0000-0000F2080000}"/>
    <cellStyle name="20% - Accent6 4 2 5 2" xfId="2288" xr:uid="{00000000-0005-0000-0000-0000F3080000}"/>
    <cellStyle name="20% - Accent6 4 2 6" xfId="2289" xr:uid="{00000000-0005-0000-0000-0000F4080000}"/>
    <cellStyle name="20% - Accent6 4 3" xfId="2290" xr:uid="{00000000-0005-0000-0000-0000F5080000}"/>
    <cellStyle name="20% - Accent6 4 3 2" xfId="2291" xr:uid="{00000000-0005-0000-0000-0000F6080000}"/>
    <cellStyle name="20% - Accent6 4 3 2 2" xfId="2292" xr:uid="{00000000-0005-0000-0000-0000F7080000}"/>
    <cellStyle name="20% - Accent6 4 3 2 2 2" xfId="2293" xr:uid="{00000000-0005-0000-0000-0000F8080000}"/>
    <cellStyle name="20% - Accent6 4 3 2 2 2 2" xfId="2294" xr:uid="{00000000-0005-0000-0000-0000F9080000}"/>
    <cellStyle name="20% - Accent6 4 3 2 2 3" xfId="2295" xr:uid="{00000000-0005-0000-0000-0000FA080000}"/>
    <cellStyle name="20% - Accent6 4 3 2 3" xfId="2296" xr:uid="{00000000-0005-0000-0000-0000FB080000}"/>
    <cellStyle name="20% - Accent6 4 3 2 3 2" xfId="2297" xr:uid="{00000000-0005-0000-0000-0000FC080000}"/>
    <cellStyle name="20% - Accent6 4 3 2 4" xfId="2298" xr:uid="{00000000-0005-0000-0000-0000FD080000}"/>
    <cellStyle name="20% - Accent6 4 3 3" xfId="2299" xr:uid="{00000000-0005-0000-0000-0000FE080000}"/>
    <cellStyle name="20% - Accent6 4 3 3 2" xfId="2300" xr:uid="{00000000-0005-0000-0000-0000FF080000}"/>
    <cellStyle name="20% - Accent6 4 3 3 2 2" xfId="2301" xr:uid="{00000000-0005-0000-0000-000000090000}"/>
    <cellStyle name="20% - Accent6 4 3 3 3" xfId="2302" xr:uid="{00000000-0005-0000-0000-000001090000}"/>
    <cellStyle name="20% - Accent6 4 3 4" xfId="2303" xr:uid="{00000000-0005-0000-0000-000002090000}"/>
    <cellStyle name="20% - Accent6 4 3 4 2" xfId="2304" xr:uid="{00000000-0005-0000-0000-000003090000}"/>
    <cellStyle name="20% - Accent6 4 3 5" xfId="2305" xr:uid="{00000000-0005-0000-0000-000004090000}"/>
    <cellStyle name="20% - Accent6 4 4" xfId="2306" xr:uid="{00000000-0005-0000-0000-000005090000}"/>
    <cellStyle name="20% - Accent6 4 4 2" xfId="2307" xr:uid="{00000000-0005-0000-0000-000006090000}"/>
    <cellStyle name="20% - Accent6 4 4 2 2" xfId="2308" xr:uid="{00000000-0005-0000-0000-000007090000}"/>
    <cellStyle name="20% - Accent6 4 4 2 2 2" xfId="2309" xr:uid="{00000000-0005-0000-0000-000008090000}"/>
    <cellStyle name="20% - Accent6 4 4 2 3" xfId="2310" xr:uid="{00000000-0005-0000-0000-000009090000}"/>
    <cellStyle name="20% - Accent6 4 4 3" xfId="2311" xr:uid="{00000000-0005-0000-0000-00000A090000}"/>
    <cellStyle name="20% - Accent6 4 4 3 2" xfId="2312" xr:uid="{00000000-0005-0000-0000-00000B090000}"/>
    <cellStyle name="20% - Accent6 4 4 4" xfId="2313" xr:uid="{00000000-0005-0000-0000-00000C090000}"/>
    <cellStyle name="20% - Accent6 4 5" xfId="2314" xr:uid="{00000000-0005-0000-0000-00000D090000}"/>
    <cellStyle name="20% - Accent6 4 5 2" xfId="2315" xr:uid="{00000000-0005-0000-0000-00000E090000}"/>
    <cellStyle name="20% - Accent6 4 5 2 2" xfId="2316" xr:uid="{00000000-0005-0000-0000-00000F090000}"/>
    <cellStyle name="20% - Accent6 4 5 3" xfId="2317" xr:uid="{00000000-0005-0000-0000-000010090000}"/>
    <cellStyle name="20% - Accent6 4 6" xfId="2318" xr:uid="{00000000-0005-0000-0000-000011090000}"/>
    <cellStyle name="20% - Accent6 4 6 2" xfId="2319" xr:uid="{00000000-0005-0000-0000-000012090000}"/>
    <cellStyle name="20% - Accent6 4 7" xfId="2320" xr:uid="{00000000-0005-0000-0000-000013090000}"/>
    <cellStyle name="20% - Accent6 5" xfId="2321" xr:uid="{00000000-0005-0000-0000-000014090000}"/>
    <cellStyle name="20% - Accent6 5 2" xfId="2322" xr:uid="{00000000-0005-0000-0000-000015090000}"/>
    <cellStyle name="20% - Accent6 5 2 2" xfId="2323" xr:uid="{00000000-0005-0000-0000-000016090000}"/>
    <cellStyle name="20% - Accent6 5 2 2 2" xfId="2324" xr:uid="{00000000-0005-0000-0000-000017090000}"/>
    <cellStyle name="20% - Accent6 5 2 2 2 2" xfId="2325" xr:uid="{00000000-0005-0000-0000-000018090000}"/>
    <cellStyle name="20% - Accent6 5 2 2 2 2 2" xfId="2326" xr:uid="{00000000-0005-0000-0000-000019090000}"/>
    <cellStyle name="20% - Accent6 5 2 2 2 3" xfId="2327" xr:uid="{00000000-0005-0000-0000-00001A090000}"/>
    <cellStyle name="20% - Accent6 5 2 2 3" xfId="2328" xr:uid="{00000000-0005-0000-0000-00001B090000}"/>
    <cellStyle name="20% - Accent6 5 2 2 3 2" xfId="2329" xr:uid="{00000000-0005-0000-0000-00001C090000}"/>
    <cellStyle name="20% - Accent6 5 2 2 4" xfId="2330" xr:uid="{00000000-0005-0000-0000-00001D090000}"/>
    <cellStyle name="20% - Accent6 5 2 3" xfId="2331" xr:uid="{00000000-0005-0000-0000-00001E090000}"/>
    <cellStyle name="20% - Accent6 5 2 3 2" xfId="2332" xr:uid="{00000000-0005-0000-0000-00001F090000}"/>
    <cellStyle name="20% - Accent6 5 2 3 2 2" xfId="2333" xr:uid="{00000000-0005-0000-0000-000020090000}"/>
    <cellStyle name="20% - Accent6 5 2 3 3" xfId="2334" xr:uid="{00000000-0005-0000-0000-000021090000}"/>
    <cellStyle name="20% - Accent6 5 2 4" xfId="2335" xr:uid="{00000000-0005-0000-0000-000022090000}"/>
    <cellStyle name="20% - Accent6 5 2 4 2" xfId="2336" xr:uid="{00000000-0005-0000-0000-000023090000}"/>
    <cellStyle name="20% - Accent6 5 2 5" xfId="2337" xr:uid="{00000000-0005-0000-0000-000024090000}"/>
    <cellStyle name="20% - Accent6 5 3" xfId="2338" xr:uid="{00000000-0005-0000-0000-000025090000}"/>
    <cellStyle name="20% - Accent6 5 3 2" xfId="2339" xr:uid="{00000000-0005-0000-0000-000026090000}"/>
    <cellStyle name="20% - Accent6 5 3 2 2" xfId="2340" xr:uid="{00000000-0005-0000-0000-000027090000}"/>
    <cellStyle name="20% - Accent6 5 3 2 2 2" xfId="2341" xr:uid="{00000000-0005-0000-0000-000028090000}"/>
    <cellStyle name="20% - Accent6 5 3 2 3" xfId="2342" xr:uid="{00000000-0005-0000-0000-000029090000}"/>
    <cellStyle name="20% - Accent6 5 3 3" xfId="2343" xr:uid="{00000000-0005-0000-0000-00002A090000}"/>
    <cellStyle name="20% - Accent6 5 3 3 2" xfId="2344" xr:uid="{00000000-0005-0000-0000-00002B090000}"/>
    <cellStyle name="20% - Accent6 5 3 4" xfId="2345" xr:uid="{00000000-0005-0000-0000-00002C090000}"/>
    <cellStyle name="20% - Accent6 5 4" xfId="2346" xr:uid="{00000000-0005-0000-0000-00002D090000}"/>
    <cellStyle name="20% - Accent6 5 4 2" xfId="2347" xr:uid="{00000000-0005-0000-0000-00002E090000}"/>
    <cellStyle name="20% - Accent6 5 4 2 2" xfId="2348" xr:uid="{00000000-0005-0000-0000-00002F090000}"/>
    <cellStyle name="20% - Accent6 5 4 3" xfId="2349" xr:uid="{00000000-0005-0000-0000-000030090000}"/>
    <cellStyle name="20% - Accent6 5 5" xfId="2350" xr:uid="{00000000-0005-0000-0000-000031090000}"/>
    <cellStyle name="20% - Accent6 5 5 2" xfId="2351" xr:uid="{00000000-0005-0000-0000-000032090000}"/>
    <cellStyle name="20% - Accent6 5 6" xfId="2352" xr:uid="{00000000-0005-0000-0000-000033090000}"/>
    <cellStyle name="20% - Accent6 6" xfId="2353" xr:uid="{00000000-0005-0000-0000-000034090000}"/>
    <cellStyle name="20% - Accent6 6 2" xfId="2354" xr:uid="{00000000-0005-0000-0000-000035090000}"/>
    <cellStyle name="20% - Accent6 6 2 2" xfId="2355" xr:uid="{00000000-0005-0000-0000-000036090000}"/>
    <cellStyle name="20% - Accent6 6 2 2 2" xfId="2356" xr:uid="{00000000-0005-0000-0000-000037090000}"/>
    <cellStyle name="20% - Accent6 6 2 2 2 2" xfId="2357" xr:uid="{00000000-0005-0000-0000-000038090000}"/>
    <cellStyle name="20% - Accent6 6 2 2 2 2 2" xfId="2358" xr:uid="{00000000-0005-0000-0000-000039090000}"/>
    <cellStyle name="20% - Accent6 6 2 2 2 3" xfId="2359" xr:uid="{00000000-0005-0000-0000-00003A090000}"/>
    <cellStyle name="20% - Accent6 6 2 2 3" xfId="2360" xr:uid="{00000000-0005-0000-0000-00003B090000}"/>
    <cellStyle name="20% - Accent6 6 2 2 3 2" xfId="2361" xr:uid="{00000000-0005-0000-0000-00003C090000}"/>
    <cellStyle name="20% - Accent6 6 2 2 4" xfId="2362" xr:uid="{00000000-0005-0000-0000-00003D090000}"/>
    <cellStyle name="20% - Accent6 6 2 3" xfId="2363" xr:uid="{00000000-0005-0000-0000-00003E090000}"/>
    <cellStyle name="20% - Accent6 6 2 3 2" xfId="2364" xr:uid="{00000000-0005-0000-0000-00003F090000}"/>
    <cellStyle name="20% - Accent6 6 2 3 2 2" xfId="2365" xr:uid="{00000000-0005-0000-0000-000040090000}"/>
    <cellStyle name="20% - Accent6 6 2 3 3" xfId="2366" xr:uid="{00000000-0005-0000-0000-000041090000}"/>
    <cellStyle name="20% - Accent6 6 2 4" xfId="2367" xr:uid="{00000000-0005-0000-0000-000042090000}"/>
    <cellStyle name="20% - Accent6 6 2 4 2" xfId="2368" xr:uid="{00000000-0005-0000-0000-000043090000}"/>
    <cellStyle name="20% - Accent6 6 2 5" xfId="2369" xr:uid="{00000000-0005-0000-0000-000044090000}"/>
    <cellStyle name="20% - Accent6 6 3" xfId="2370" xr:uid="{00000000-0005-0000-0000-000045090000}"/>
    <cellStyle name="20% - Accent6 6 3 2" xfId="2371" xr:uid="{00000000-0005-0000-0000-000046090000}"/>
    <cellStyle name="20% - Accent6 6 3 2 2" xfId="2372" xr:uid="{00000000-0005-0000-0000-000047090000}"/>
    <cellStyle name="20% - Accent6 6 3 2 2 2" xfId="2373" xr:uid="{00000000-0005-0000-0000-000048090000}"/>
    <cellStyle name="20% - Accent6 6 3 2 3" xfId="2374" xr:uid="{00000000-0005-0000-0000-000049090000}"/>
    <cellStyle name="20% - Accent6 6 3 3" xfId="2375" xr:uid="{00000000-0005-0000-0000-00004A090000}"/>
    <cellStyle name="20% - Accent6 6 3 3 2" xfId="2376" xr:uid="{00000000-0005-0000-0000-00004B090000}"/>
    <cellStyle name="20% - Accent6 6 3 4" xfId="2377" xr:uid="{00000000-0005-0000-0000-00004C090000}"/>
    <cellStyle name="20% - Accent6 6 4" xfId="2378" xr:uid="{00000000-0005-0000-0000-00004D090000}"/>
    <cellStyle name="20% - Accent6 6 4 2" xfId="2379" xr:uid="{00000000-0005-0000-0000-00004E090000}"/>
    <cellStyle name="20% - Accent6 6 4 2 2" xfId="2380" xr:uid="{00000000-0005-0000-0000-00004F090000}"/>
    <cellStyle name="20% - Accent6 6 4 3" xfId="2381" xr:uid="{00000000-0005-0000-0000-000050090000}"/>
    <cellStyle name="20% - Accent6 6 5" xfId="2382" xr:uid="{00000000-0005-0000-0000-000051090000}"/>
    <cellStyle name="20% - Accent6 6 5 2" xfId="2383" xr:uid="{00000000-0005-0000-0000-000052090000}"/>
    <cellStyle name="20% - Accent6 6 6" xfId="2384" xr:uid="{00000000-0005-0000-0000-000053090000}"/>
    <cellStyle name="20% - Accent6 7" xfId="2385" xr:uid="{00000000-0005-0000-0000-000054090000}"/>
    <cellStyle name="20% - Accent6 7 2" xfId="2386" xr:uid="{00000000-0005-0000-0000-000055090000}"/>
    <cellStyle name="20% - Accent6 7 2 2" xfId="2387" xr:uid="{00000000-0005-0000-0000-000056090000}"/>
    <cellStyle name="20% - Accent6 7 2 2 2" xfId="2388" xr:uid="{00000000-0005-0000-0000-000057090000}"/>
    <cellStyle name="20% - Accent6 7 2 2 2 2" xfId="2389" xr:uid="{00000000-0005-0000-0000-000058090000}"/>
    <cellStyle name="20% - Accent6 7 2 2 3" xfId="2390" xr:uid="{00000000-0005-0000-0000-000059090000}"/>
    <cellStyle name="20% - Accent6 7 2 3" xfId="2391" xr:uid="{00000000-0005-0000-0000-00005A090000}"/>
    <cellStyle name="20% - Accent6 7 2 3 2" xfId="2392" xr:uid="{00000000-0005-0000-0000-00005B090000}"/>
    <cellStyle name="20% - Accent6 7 2 4" xfId="2393" xr:uid="{00000000-0005-0000-0000-00005C090000}"/>
    <cellStyle name="20% - Accent6 7 3" xfId="2394" xr:uid="{00000000-0005-0000-0000-00005D090000}"/>
    <cellStyle name="20% - Accent6 7 3 2" xfId="2395" xr:uid="{00000000-0005-0000-0000-00005E090000}"/>
    <cellStyle name="20% - Accent6 7 3 2 2" xfId="2396" xr:uid="{00000000-0005-0000-0000-00005F090000}"/>
    <cellStyle name="20% - Accent6 7 3 3" xfId="2397" xr:uid="{00000000-0005-0000-0000-000060090000}"/>
    <cellStyle name="20% - Accent6 7 4" xfId="2398" xr:uid="{00000000-0005-0000-0000-000061090000}"/>
    <cellStyle name="20% - Accent6 7 4 2" xfId="2399" xr:uid="{00000000-0005-0000-0000-000062090000}"/>
    <cellStyle name="20% - Accent6 7 5" xfId="2400" xr:uid="{00000000-0005-0000-0000-000063090000}"/>
    <cellStyle name="20% - Accent6 8" xfId="2401" xr:uid="{00000000-0005-0000-0000-000064090000}"/>
    <cellStyle name="20% - Accent6 8 2" xfId="2402" xr:uid="{00000000-0005-0000-0000-000065090000}"/>
    <cellStyle name="20% - Accent6 8 2 2" xfId="2403" xr:uid="{00000000-0005-0000-0000-000066090000}"/>
    <cellStyle name="20% - Accent6 8 2 2 2" xfId="2404" xr:uid="{00000000-0005-0000-0000-000067090000}"/>
    <cellStyle name="20% - Accent6 8 2 2 2 2" xfId="2405" xr:uid="{00000000-0005-0000-0000-000068090000}"/>
    <cellStyle name="20% - Accent6 8 2 2 3" xfId="2406" xr:uid="{00000000-0005-0000-0000-000069090000}"/>
    <cellStyle name="20% - Accent6 8 2 3" xfId="2407" xr:uid="{00000000-0005-0000-0000-00006A090000}"/>
    <cellStyle name="20% - Accent6 8 2 3 2" xfId="2408" xr:uid="{00000000-0005-0000-0000-00006B090000}"/>
    <cellStyle name="20% - Accent6 8 2 4" xfId="2409" xr:uid="{00000000-0005-0000-0000-00006C090000}"/>
    <cellStyle name="20% - Accent6 8 3" xfId="2410" xr:uid="{00000000-0005-0000-0000-00006D090000}"/>
    <cellStyle name="20% - Accent6 8 3 2" xfId="2411" xr:uid="{00000000-0005-0000-0000-00006E090000}"/>
    <cellStyle name="20% - Accent6 8 3 2 2" xfId="2412" xr:uid="{00000000-0005-0000-0000-00006F090000}"/>
    <cellStyle name="20% - Accent6 8 3 3" xfId="2413" xr:uid="{00000000-0005-0000-0000-000070090000}"/>
    <cellStyle name="20% - Accent6 8 4" xfId="2414" xr:uid="{00000000-0005-0000-0000-000071090000}"/>
    <cellStyle name="20% - Accent6 8 4 2" xfId="2415" xr:uid="{00000000-0005-0000-0000-000072090000}"/>
    <cellStyle name="20% - Accent6 8 5" xfId="2416" xr:uid="{00000000-0005-0000-0000-000073090000}"/>
    <cellStyle name="20% - Accent6 9" xfId="2417" xr:uid="{00000000-0005-0000-0000-000074090000}"/>
    <cellStyle name="20% - Accent6 9 2" xfId="2418" xr:uid="{00000000-0005-0000-0000-000075090000}"/>
    <cellStyle name="20% - Accent6 9 2 2" xfId="2419" xr:uid="{00000000-0005-0000-0000-000076090000}"/>
    <cellStyle name="20% - Accent6 9 2 2 2" xfId="2420" xr:uid="{00000000-0005-0000-0000-000077090000}"/>
    <cellStyle name="20% - Accent6 9 2 2 2 2" xfId="2421" xr:uid="{00000000-0005-0000-0000-000078090000}"/>
    <cellStyle name="20% - Accent6 9 2 2 3" xfId="2422" xr:uid="{00000000-0005-0000-0000-000079090000}"/>
    <cellStyle name="20% - Accent6 9 2 3" xfId="2423" xr:uid="{00000000-0005-0000-0000-00007A090000}"/>
    <cellStyle name="20% - Accent6 9 2 3 2" xfId="2424" xr:uid="{00000000-0005-0000-0000-00007B090000}"/>
    <cellStyle name="20% - Accent6 9 2 4" xfId="2425" xr:uid="{00000000-0005-0000-0000-00007C090000}"/>
    <cellStyle name="20% - Accent6 9 3" xfId="2426" xr:uid="{00000000-0005-0000-0000-00007D090000}"/>
    <cellStyle name="20% - Accent6 9 3 2" xfId="2427" xr:uid="{00000000-0005-0000-0000-00007E090000}"/>
    <cellStyle name="20% - Accent6 9 3 2 2" xfId="2428" xr:uid="{00000000-0005-0000-0000-00007F090000}"/>
    <cellStyle name="20% - Accent6 9 3 3" xfId="2429" xr:uid="{00000000-0005-0000-0000-000080090000}"/>
    <cellStyle name="20% - Accent6 9 4" xfId="2430" xr:uid="{00000000-0005-0000-0000-000081090000}"/>
    <cellStyle name="20% - Accent6 9 4 2" xfId="2431" xr:uid="{00000000-0005-0000-0000-000082090000}"/>
    <cellStyle name="20% - Accent6 9 5" xfId="2432" xr:uid="{00000000-0005-0000-0000-000083090000}"/>
    <cellStyle name="40% - Accent1" xfId="5837" builtinId="31" customBuiltin="1"/>
    <cellStyle name="40% - Accent1 10" xfId="2433" xr:uid="{00000000-0005-0000-0000-000085090000}"/>
    <cellStyle name="40% - Accent1 10 2" xfId="2434" xr:uid="{00000000-0005-0000-0000-000086090000}"/>
    <cellStyle name="40% - Accent1 10 2 2" xfId="2435" xr:uid="{00000000-0005-0000-0000-000087090000}"/>
    <cellStyle name="40% - Accent1 10 2 2 2" xfId="2436" xr:uid="{00000000-0005-0000-0000-000088090000}"/>
    <cellStyle name="40% - Accent1 10 2 2 2 2" xfId="2437" xr:uid="{00000000-0005-0000-0000-000089090000}"/>
    <cellStyle name="40% - Accent1 10 2 2 3" xfId="2438" xr:uid="{00000000-0005-0000-0000-00008A090000}"/>
    <cellStyle name="40% - Accent1 10 2 3" xfId="2439" xr:uid="{00000000-0005-0000-0000-00008B090000}"/>
    <cellStyle name="40% - Accent1 10 2 3 2" xfId="2440" xr:uid="{00000000-0005-0000-0000-00008C090000}"/>
    <cellStyle name="40% - Accent1 10 2 4" xfId="2441" xr:uid="{00000000-0005-0000-0000-00008D090000}"/>
    <cellStyle name="40% - Accent1 10 3" xfId="2442" xr:uid="{00000000-0005-0000-0000-00008E090000}"/>
    <cellStyle name="40% - Accent1 10 3 2" xfId="2443" xr:uid="{00000000-0005-0000-0000-00008F090000}"/>
    <cellStyle name="40% - Accent1 10 3 2 2" xfId="2444" xr:uid="{00000000-0005-0000-0000-000090090000}"/>
    <cellStyle name="40% - Accent1 10 3 3" xfId="2445" xr:uid="{00000000-0005-0000-0000-000091090000}"/>
    <cellStyle name="40% - Accent1 10 4" xfId="2446" xr:uid="{00000000-0005-0000-0000-000092090000}"/>
    <cellStyle name="40% - Accent1 10 4 2" xfId="2447" xr:uid="{00000000-0005-0000-0000-000093090000}"/>
    <cellStyle name="40% - Accent1 10 5" xfId="2448" xr:uid="{00000000-0005-0000-0000-000094090000}"/>
    <cellStyle name="40% - Accent1 11" xfId="2449" xr:uid="{00000000-0005-0000-0000-000095090000}"/>
    <cellStyle name="40% - Accent1 11 2" xfId="2450" xr:uid="{00000000-0005-0000-0000-000096090000}"/>
    <cellStyle name="40% - Accent1 11 2 2" xfId="2451" xr:uid="{00000000-0005-0000-0000-000097090000}"/>
    <cellStyle name="40% - Accent1 11 2 2 2" xfId="2452" xr:uid="{00000000-0005-0000-0000-000098090000}"/>
    <cellStyle name="40% - Accent1 11 2 2 2 2" xfId="2453" xr:uid="{00000000-0005-0000-0000-000099090000}"/>
    <cellStyle name="40% - Accent1 11 2 2 3" xfId="2454" xr:uid="{00000000-0005-0000-0000-00009A090000}"/>
    <cellStyle name="40% - Accent1 11 2 3" xfId="2455" xr:uid="{00000000-0005-0000-0000-00009B090000}"/>
    <cellStyle name="40% - Accent1 11 2 3 2" xfId="2456" xr:uid="{00000000-0005-0000-0000-00009C090000}"/>
    <cellStyle name="40% - Accent1 11 2 4" xfId="2457" xr:uid="{00000000-0005-0000-0000-00009D090000}"/>
    <cellStyle name="40% - Accent1 11 3" xfId="2458" xr:uid="{00000000-0005-0000-0000-00009E090000}"/>
    <cellStyle name="40% - Accent1 11 3 2" xfId="2459" xr:uid="{00000000-0005-0000-0000-00009F090000}"/>
    <cellStyle name="40% - Accent1 11 3 2 2" xfId="2460" xr:uid="{00000000-0005-0000-0000-0000A0090000}"/>
    <cellStyle name="40% - Accent1 11 3 3" xfId="2461" xr:uid="{00000000-0005-0000-0000-0000A1090000}"/>
    <cellStyle name="40% - Accent1 11 4" xfId="2462" xr:uid="{00000000-0005-0000-0000-0000A2090000}"/>
    <cellStyle name="40% - Accent1 11 4 2" xfId="2463" xr:uid="{00000000-0005-0000-0000-0000A3090000}"/>
    <cellStyle name="40% - Accent1 11 5" xfId="2464" xr:uid="{00000000-0005-0000-0000-0000A4090000}"/>
    <cellStyle name="40% - Accent1 12" xfId="2465" xr:uid="{00000000-0005-0000-0000-0000A5090000}"/>
    <cellStyle name="40% - Accent1 12 2" xfId="2466" xr:uid="{00000000-0005-0000-0000-0000A6090000}"/>
    <cellStyle name="40% - Accent1 12 2 2" xfId="2467" xr:uid="{00000000-0005-0000-0000-0000A7090000}"/>
    <cellStyle name="40% - Accent1 12 2 2 2" xfId="2468" xr:uid="{00000000-0005-0000-0000-0000A8090000}"/>
    <cellStyle name="40% - Accent1 12 2 2 2 2" xfId="2469" xr:uid="{00000000-0005-0000-0000-0000A9090000}"/>
    <cellStyle name="40% - Accent1 12 2 2 3" xfId="2470" xr:uid="{00000000-0005-0000-0000-0000AA090000}"/>
    <cellStyle name="40% - Accent1 12 2 3" xfId="2471" xr:uid="{00000000-0005-0000-0000-0000AB090000}"/>
    <cellStyle name="40% - Accent1 12 2 3 2" xfId="2472" xr:uid="{00000000-0005-0000-0000-0000AC090000}"/>
    <cellStyle name="40% - Accent1 12 2 4" xfId="2473" xr:uid="{00000000-0005-0000-0000-0000AD090000}"/>
    <cellStyle name="40% - Accent1 12 3" xfId="2474" xr:uid="{00000000-0005-0000-0000-0000AE090000}"/>
    <cellStyle name="40% - Accent1 12 3 2" xfId="2475" xr:uid="{00000000-0005-0000-0000-0000AF090000}"/>
    <cellStyle name="40% - Accent1 12 3 2 2" xfId="2476" xr:uid="{00000000-0005-0000-0000-0000B0090000}"/>
    <cellStyle name="40% - Accent1 12 3 3" xfId="2477" xr:uid="{00000000-0005-0000-0000-0000B1090000}"/>
    <cellStyle name="40% - Accent1 12 4" xfId="2478" xr:uid="{00000000-0005-0000-0000-0000B2090000}"/>
    <cellStyle name="40% - Accent1 12 4 2" xfId="2479" xr:uid="{00000000-0005-0000-0000-0000B3090000}"/>
    <cellStyle name="40% - Accent1 12 5" xfId="2480" xr:uid="{00000000-0005-0000-0000-0000B4090000}"/>
    <cellStyle name="40% - Accent1 13" xfId="2481" xr:uid="{00000000-0005-0000-0000-0000B5090000}"/>
    <cellStyle name="40% - Accent1 13 2" xfId="2482" xr:uid="{00000000-0005-0000-0000-0000B6090000}"/>
    <cellStyle name="40% - Accent1 13 2 2" xfId="2483" xr:uid="{00000000-0005-0000-0000-0000B7090000}"/>
    <cellStyle name="40% - Accent1 13 2 2 2" xfId="2484" xr:uid="{00000000-0005-0000-0000-0000B8090000}"/>
    <cellStyle name="40% - Accent1 13 2 2 2 2" xfId="2485" xr:uid="{00000000-0005-0000-0000-0000B9090000}"/>
    <cellStyle name="40% - Accent1 13 2 2 3" xfId="2486" xr:uid="{00000000-0005-0000-0000-0000BA090000}"/>
    <cellStyle name="40% - Accent1 13 2 3" xfId="2487" xr:uid="{00000000-0005-0000-0000-0000BB090000}"/>
    <cellStyle name="40% - Accent1 13 2 3 2" xfId="2488" xr:uid="{00000000-0005-0000-0000-0000BC090000}"/>
    <cellStyle name="40% - Accent1 13 2 4" xfId="2489" xr:uid="{00000000-0005-0000-0000-0000BD090000}"/>
    <cellStyle name="40% - Accent1 13 3" xfId="2490" xr:uid="{00000000-0005-0000-0000-0000BE090000}"/>
    <cellStyle name="40% - Accent1 13 3 2" xfId="2491" xr:uid="{00000000-0005-0000-0000-0000BF090000}"/>
    <cellStyle name="40% - Accent1 13 3 2 2" xfId="2492" xr:uid="{00000000-0005-0000-0000-0000C0090000}"/>
    <cellStyle name="40% - Accent1 13 3 3" xfId="2493" xr:uid="{00000000-0005-0000-0000-0000C1090000}"/>
    <cellStyle name="40% - Accent1 13 4" xfId="2494" xr:uid="{00000000-0005-0000-0000-0000C2090000}"/>
    <cellStyle name="40% - Accent1 13 4 2" xfId="2495" xr:uid="{00000000-0005-0000-0000-0000C3090000}"/>
    <cellStyle name="40% - Accent1 13 5" xfId="2496" xr:uid="{00000000-0005-0000-0000-0000C4090000}"/>
    <cellStyle name="40% - Accent1 14" xfId="2497" xr:uid="{00000000-0005-0000-0000-0000C5090000}"/>
    <cellStyle name="40% - Accent1 14 2" xfId="2498" xr:uid="{00000000-0005-0000-0000-0000C6090000}"/>
    <cellStyle name="40% - Accent1 14 2 2" xfId="2499" xr:uid="{00000000-0005-0000-0000-0000C7090000}"/>
    <cellStyle name="40% - Accent1 14 2 2 2" xfId="2500" xr:uid="{00000000-0005-0000-0000-0000C8090000}"/>
    <cellStyle name="40% - Accent1 14 2 2 2 2" xfId="2501" xr:uid="{00000000-0005-0000-0000-0000C9090000}"/>
    <cellStyle name="40% - Accent1 14 2 2 3" xfId="2502" xr:uid="{00000000-0005-0000-0000-0000CA090000}"/>
    <cellStyle name="40% - Accent1 14 2 3" xfId="2503" xr:uid="{00000000-0005-0000-0000-0000CB090000}"/>
    <cellStyle name="40% - Accent1 14 2 3 2" xfId="2504" xr:uid="{00000000-0005-0000-0000-0000CC090000}"/>
    <cellStyle name="40% - Accent1 14 2 4" xfId="2505" xr:uid="{00000000-0005-0000-0000-0000CD090000}"/>
    <cellStyle name="40% - Accent1 14 3" xfId="2506" xr:uid="{00000000-0005-0000-0000-0000CE090000}"/>
    <cellStyle name="40% - Accent1 14 3 2" xfId="2507" xr:uid="{00000000-0005-0000-0000-0000CF090000}"/>
    <cellStyle name="40% - Accent1 14 3 2 2" xfId="2508" xr:uid="{00000000-0005-0000-0000-0000D0090000}"/>
    <cellStyle name="40% - Accent1 14 3 3" xfId="2509" xr:uid="{00000000-0005-0000-0000-0000D1090000}"/>
    <cellStyle name="40% - Accent1 14 4" xfId="2510" xr:uid="{00000000-0005-0000-0000-0000D2090000}"/>
    <cellStyle name="40% - Accent1 14 4 2" xfId="2511" xr:uid="{00000000-0005-0000-0000-0000D3090000}"/>
    <cellStyle name="40% - Accent1 14 5" xfId="2512" xr:uid="{00000000-0005-0000-0000-0000D4090000}"/>
    <cellStyle name="40% - Accent1 15" xfId="2513" xr:uid="{00000000-0005-0000-0000-0000D5090000}"/>
    <cellStyle name="40% - Accent1 15 2" xfId="2514" xr:uid="{00000000-0005-0000-0000-0000D6090000}"/>
    <cellStyle name="40% - Accent1 15 2 2" xfId="2515" xr:uid="{00000000-0005-0000-0000-0000D7090000}"/>
    <cellStyle name="40% - Accent1 15 2 2 2" xfId="2516" xr:uid="{00000000-0005-0000-0000-0000D8090000}"/>
    <cellStyle name="40% - Accent1 15 2 3" xfId="2517" xr:uid="{00000000-0005-0000-0000-0000D9090000}"/>
    <cellStyle name="40% - Accent1 15 3" xfId="2518" xr:uid="{00000000-0005-0000-0000-0000DA090000}"/>
    <cellStyle name="40% - Accent1 15 3 2" xfId="2519" xr:uid="{00000000-0005-0000-0000-0000DB090000}"/>
    <cellStyle name="40% - Accent1 15 4" xfId="2520" xr:uid="{00000000-0005-0000-0000-0000DC090000}"/>
    <cellStyle name="40% - Accent1 16" xfId="2521" xr:uid="{00000000-0005-0000-0000-0000DD090000}"/>
    <cellStyle name="40% - Accent1 16 2" xfId="2522" xr:uid="{00000000-0005-0000-0000-0000DE090000}"/>
    <cellStyle name="40% - Accent1 16 2 2" xfId="2523" xr:uid="{00000000-0005-0000-0000-0000DF090000}"/>
    <cellStyle name="40% - Accent1 16 3" xfId="2524" xr:uid="{00000000-0005-0000-0000-0000E0090000}"/>
    <cellStyle name="40% - Accent1 17" xfId="2525" xr:uid="{00000000-0005-0000-0000-0000E1090000}"/>
    <cellStyle name="40% - Accent1 17 2" xfId="2526" xr:uid="{00000000-0005-0000-0000-0000E2090000}"/>
    <cellStyle name="40% - Accent1 18" xfId="2527" xr:uid="{00000000-0005-0000-0000-0000E3090000}"/>
    <cellStyle name="40% - Accent1 18 2" xfId="2528" xr:uid="{00000000-0005-0000-0000-0000E4090000}"/>
    <cellStyle name="40% - Accent1 19" xfId="2529" xr:uid="{00000000-0005-0000-0000-0000E5090000}"/>
    <cellStyle name="40% - Accent1 19 2" xfId="2530" xr:uid="{00000000-0005-0000-0000-0000E6090000}"/>
    <cellStyle name="40% - Accent1 2" xfId="2531" xr:uid="{00000000-0005-0000-0000-0000E7090000}"/>
    <cellStyle name="40% - Accent1 2 2" xfId="2532" xr:uid="{00000000-0005-0000-0000-0000E8090000}"/>
    <cellStyle name="40% - Accent1 2 2 2" xfId="2533" xr:uid="{00000000-0005-0000-0000-0000E9090000}"/>
    <cellStyle name="40% - Accent1 2 2 2 2" xfId="2534" xr:uid="{00000000-0005-0000-0000-0000EA090000}"/>
    <cellStyle name="40% - Accent1 2 2 2 2 2" xfId="2535" xr:uid="{00000000-0005-0000-0000-0000EB090000}"/>
    <cellStyle name="40% - Accent1 2 2 2 2 2 2" xfId="2536" xr:uid="{00000000-0005-0000-0000-0000EC090000}"/>
    <cellStyle name="40% - Accent1 2 2 2 2 2 2 2" xfId="2537" xr:uid="{00000000-0005-0000-0000-0000ED090000}"/>
    <cellStyle name="40% - Accent1 2 2 2 2 2 3" xfId="2538" xr:uid="{00000000-0005-0000-0000-0000EE090000}"/>
    <cellStyle name="40% - Accent1 2 2 2 2 3" xfId="2539" xr:uid="{00000000-0005-0000-0000-0000EF090000}"/>
    <cellStyle name="40% - Accent1 2 2 2 2 3 2" xfId="2540" xr:uid="{00000000-0005-0000-0000-0000F0090000}"/>
    <cellStyle name="40% - Accent1 2 2 2 2 4" xfId="2541" xr:uid="{00000000-0005-0000-0000-0000F1090000}"/>
    <cellStyle name="40% - Accent1 2 2 2 3" xfId="2542" xr:uid="{00000000-0005-0000-0000-0000F2090000}"/>
    <cellStyle name="40% - Accent1 2 2 2 3 2" xfId="2543" xr:uid="{00000000-0005-0000-0000-0000F3090000}"/>
    <cellStyle name="40% - Accent1 2 2 2 3 2 2" xfId="2544" xr:uid="{00000000-0005-0000-0000-0000F4090000}"/>
    <cellStyle name="40% - Accent1 2 2 2 3 3" xfId="2545" xr:uid="{00000000-0005-0000-0000-0000F5090000}"/>
    <cellStyle name="40% - Accent1 2 2 2 4" xfId="2546" xr:uid="{00000000-0005-0000-0000-0000F6090000}"/>
    <cellStyle name="40% - Accent1 2 2 2 4 2" xfId="2547" xr:uid="{00000000-0005-0000-0000-0000F7090000}"/>
    <cellStyle name="40% - Accent1 2 2 2 5" xfId="2548" xr:uid="{00000000-0005-0000-0000-0000F8090000}"/>
    <cellStyle name="40% - Accent1 2 2 3" xfId="2549" xr:uid="{00000000-0005-0000-0000-0000F9090000}"/>
    <cellStyle name="40% - Accent1 2 2 3 2" xfId="2550" xr:uid="{00000000-0005-0000-0000-0000FA090000}"/>
    <cellStyle name="40% - Accent1 2 2 3 2 2" xfId="2551" xr:uid="{00000000-0005-0000-0000-0000FB090000}"/>
    <cellStyle name="40% - Accent1 2 2 3 2 2 2" xfId="2552" xr:uid="{00000000-0005-0000-0000-0000FC090000}"/>
    <cellStyle name="40% - Accent1 2 2 3 2 3" xfId="2553" xr:uid="{00000000-0005-0000-0000-0000FD090000}"/>
    <cellStyle name="40% - Accent1 2 2 3 3" xfId="2554" xr:uid="{00000000-0005-0000-0000-0000FE090000}"/>
    <cellStyle name="40% - Accent1 2 2 3 3 2" xfId="2555" xr:uid="{00000000-0005-0000-0000-0000FF090000}"/>
    <cellStyle name="40% - Accent1 2 2 3 4" xfId="2556" xr:uid="{00000000-0005-0000-0000-0000000A0000}"/>
    <cellStyle name="40% - Accent1 2 2 4" xfId="2557" xr:uid="{00000000-0005-0000-0000-0000010A0000}"/>
    <cellStyle name="40% - Accent1 2 2 4 2" xfId="2558" xr:uid="{00000000-0005-0000-0000-0000020A0000}"/>
    <cellStyle name="40% - Accent1 2 2 4 2 2" xfId="2559" xr:uid="{00000000-0005-0000-0000-0000030A0000}"/>
    <cellStyle name="40% - Accent1 2 2 4 3" xfId="2560" xr:uid="{00000000-0005-0000-0000-0000040A0000}"/>
    <cellStyle name="40% - Accent1 2 2 5" xfId="2561" xr:uid="{00000000-0005-0000-0000-0000050A0000}"/>
    <cellStyle name="40% - Accent1 2 2 5 2" xfId="2562" xr:uid="{00000000-0005-0000-0000-0000060A0000}"/>
    <cellStyle name="40% - Accent1 2 2 6" xfId="2563" xr:uid="{00000000-0005-0000-0000-0000070A0000}"/>
    <cellStyle name="40% - Accent1 2 3" xfId="2564" xr:uid="{00000000-0005-0000-0000-0000080A0000}"/>
    <cellStyle name="40% - Accent1 2 3 2" xfId="2565" xr:uid="{00000000-0005-0000-0000-0000090A0000}"/>
    <cellStyle name="40% - Accent1 2 3 2 2" xfId="2566" xr:uid="{00000000-0005-0000-0000-00000A0A0000}"/>
    <cellStyle name="40% - Accent1 2 3 2 2 2" xfId="2567" xr:uid="{00000000-0005-0000-0000-00000B0A0000}"/>
    <cellStyle name="40% - Accent1 2 3 2 2 2 2" xfId="2568" xr:uid="{00000000-0005-0000-0000-00000C0A0000}"/>
    <cellStyle name="40% - Accent1 2 3 2 2 3" xfId="2569" xr:uid="{00000000-0005-0000-0000-00000D0A0000}"/>
    <cellStyle name="40% - Accent1 2 3 2 3" xfId="2570" xr:uid="{00000000-0005-0000-0000-00000E0A0000}"/>
    <cellStyle name="40% - Accent1 2 3 2 3 2" xfId="2571" xr:uid="{00000000-0005-0000-0000-00000F0A0000}"/>
    <cellStyle name="40% - Accent1 2 3 2 4" xfId="2572" xr:uid="{00000000-0005-0000-0000-0000100A0000}"/>
    <cellStyle name="40% - Accent1 2 3 3" xfId="2573" xr:uid="{00000000-0005-0000-0000-0000110A0000}"/>
    <cellStyle name="40% - Accent1 2 3 3 2" xfId="2574" xr:uid="{00000000-0005-0000-0000-0000120A0000}"/>
    <cellStyle name="40% - Accent1 2 3 3 2 2" xfId="2575" xr:uid="{00000000-0005-0000-0000-0000130A0000}"/>
    <cellStyle name="40% - Accent1 2 3 3 3" xfId="2576" xr:uid="{00000000-0005-0000-0000-0000140A0000}"/>
    <cellStyle name="40% - Accent1 2 3 4" xfId="2577" xr:uid="{00000000-0005-0000-0000-0000150A0000}"/>
    <cellStyle name="40% - Accent1 2 3 4 2" xfId="2578" xr:uid="{00000000-0005-0000-0000-0000160A0000}"/>
    <cellStyle name="40% - Accent1 2 3 5" xfId="2579" xr:uid="{00000000-0005-0000-0000-0000170A0000}"/>
    <cellStyle name="40% - Accent1 2 4" xfId="2580" xr:uid="{00000000-0005-0000-0000-0000180A0000}"/>
    <cellStyle name="40% - Accent1 2 4 2" xfId="2581" xr:uid="{00000000-0005-0000-0000-0000190A0000}"/>
    <cellStyle name="40% - Accent1 2 4 2 2" xfId="2582" xr:uid="{00000000-0005-0000-0000-00001A0A0000}"/>
    <cellStyle name="40% - Accent1 2 4 2 2 2" xfId="2583" xr:uid="{00000000-0005-0000-0000-00001B0A0000}"/>
    <cellStyle name="40% - Accent1 2 4 2 3" xfId="2584" xr:uid="{00000000-0005-0000-0000-00001C0A0000}"/>
    <cellStyle name="40% - Accent1 2 4 3" xfId="2585" xr:uid="{00000000-0005-0000-0000-00001D0A0000}"/>
    <cellStyle name="40% - Accent1 2 4 3 2" xfId="2586" xr:uid="{00000000-0005-0000-0000-00001E0A0000}"/>
    <cellStyle name="40% - Accent1 2 4 4" xfId="2587" xr:uid="{00000000-0005-0000-0000-00001F0A0000}"/>
    <cellStyle name="40% - Accent1 2 5" xfId="2588" xr:uid="{00000000-0005-0000-0000-0000200A0000}"/>
    <cellStyle name="40% - Accent1 2 5 2" xfId="2589" xr:uid="{00000000-0005-0000-0000-0000210A0000}"/>
    <cellStyle name="40% - Accent1 2 5 2 2" xfId="2590" xr:uid="{00000000-0005-0000-0000-0000220A0000}"/>
    <cellStyle name="40% - Accent1 2 5 3" xfId="2591" xr:uid="{00000000-0005-0000-0000-0000230A0000}"/>
    <cellStyle name="40% - Accent1 2 6" xfId="2592" xr:uid="{00000000-0005-0000-0000-0000240A0000}"/>
    <cellStyle name="40% - Accent1 2 6 2" xfId="2593" xr:uid="{00000000-0005-0000-0000-0000250A0000}"/>
    <cellStyle name="40% - Accent1 2 7" xfId="2594" xr:uid="{00000000-0005-0000-0000-0000260A0000}"/>
    <cellStyle name="40% - Accent1 20" xfId="2595" xr:uid="{00000000-0005-0000-0000-0000270A0000}"/>
    <cellStyle name="40% - Accent1 21" xfId="2596" xr:uid="{00000000-0005-0000-0000-0000280A0000}"/>
    <cellStyle name="40% - Accent1 22" xfId="2597" xr:uid="{00000000-0005-0000-0000-0000290A0000}"/>
    <cellStyle name="40% - Accent1 3" xfId="2598" xr:uid="{00000000-0005-0000-0000-00002A0A0000}"/>
    <cellStyle name="40% - Accent1 3 2" xfId="2599" xr:uid="{00000000-0005-0000-0000-00002B0A0000}"/>
    <cellStyle name="40% - Accent1 3 2 2" xfId="2600" xr:uid="{00000000-0005-0000-0000-00002C0A0000}"/>
    <cellStyle name="40% - Accent1 3 2 2 2" xfId="2601" xr:uid="{00000000-0005-0000-0000-00002D0A0000}"/>
    <cellStyle name="40% - Accent1 3 2 2 2 2" xfId="2602" xr:uid="{00000000-0005-0000-0000-00002E0A0000}"/>
    <cellStyle name="40% - Accent1 3 2 2 2 2 2" xfId="2603" xr:uid="{00000000-0005-0000-0000-00002F0A0000}"/>
    <cellStyle name="40% - Accent1 3 2 2 2 2 2 2" xfId="2604" xr:uid="{00000000-0005-0000-0000-0000300A0000}"/>
    <cellStyle name="40% - Accent1 3 2 2 2 2 3" xfId="2605" xr:uid="{00000000-0005-0000-0000-0000310A0000}"/>
    <cellStyle name="40% - Accent1 3 2 2 2 3" xfId="2606" xr:uid="{00000000-0005-0000-0000-0000320A0000}"/>
    <cellStyle name="40% - Accent1 3 2 2 2 3 2" xfId="2607" xr:uid="{00000000-0005-0000-0000-0000330A0000}"/>
    <cellStyle name="40% - Accent1 3 2 2 2 4" xfId="2608" xr:uid="{00000000-0005-0000-0000-0000340A0000}"/>
    <cellStyle name="40% - Accent1 3 2 2 3" xfId="2609" xr:uid="{00000000-0005-0000-0000-0000350A0000}"/>
    <cellStyle name="40% - Accent1 3 2 2 3 2" xfId="2610" xr:uid="{00000000-0005-0000-0000-0000360A0000}"/>
    <cellStyle name="40% - Accent1 3 2 2 3 2 2" xfId="2611" xr:uid="{00000000-0005-0000-0000-0000370A0000}"/>
    <cellStyle name="40% - Accent1 3 2 2 3 3" xfId="2612" xr:uid="{00000000-0005-0000-0000-0000380A0000}"/>
    <cellStyle name="40% - Accent1 3 2 2 4" xfId="2613" xr:uid="{00000000-0005-0000-0000-0000390A0000}"/>
    <cellStyle name="40% - Accent1 3 2 2 4 2" xfId="2614" xr:uid="{00000000-0005-0000-0000-00003A0A0000}"/>
    <cellStyle name="40% - Accent1 3 2 2 5" xfId="2615" xr:uid="{00000000-0005-0000-0000-00003B0A0000}"/>
    <cellStyle name="40% - Accent1 3 2 3" xfId="2616" xr:uid="{00000000-0005-0000-0000-00003C0A0000}"/>
    <cellStyle name="40% - Accent1 3 2 3 2" xfId="2617" xr:uid="{00000000-0005-0000-0000-00003D0A0000}"/>
    <cellStyle name="40% - Accent1 3 2 3 2 2" xfId="2618" xr:uid="{00000000-0005-0000-0000-00003E0A0000}"/>
    <cellStyle name="40% - Accent1 3 2 3 2 2 2" xfId="2619" xr:uid="{00000000-0005-0000-0000-00003F0A0000}"/>
    <cellStyle name="40% - Accent1 3 2 3 2 3" xfId="2620" xr:uid="{00000000-0005-0000-0000-0000400A0000}"/>
    <cellStyle name="40% - Accent1 3 2 3 3" xfId="2621" xr:uid="{00000000-0005-0000-0000-0000410A0000}"/>
    <cellStyle name="40% - Accent1 3 2 3 3 2" xfId="2622" xr:uid="{00000000-0005-0000-0000-0000420A0000}"/>
    <cellStyle name="40% - Accent1 3 2 3 4" xfId="2623" xr:uid="{00000000-0005-0000-0000-0000430A0000}"/>
    <cellStyle name="40% - Accent1 3 2 4" xfId="2624" xr:uid="{00000000-0005-0000-0000-0000440A0000}"/>
    <cellStyle name="40% - Accent1 3 2 4 2" xfId="2625" xr:uid="{00000000-0005-0000-0000-0000450A0000}"/>
    <cellStyle name="40% - Accent1 3 2 4 2 2" xfId="2626" xr:uid="{00000000-0005-0000-0000-0000460A0000}"/>
    <cellStyle name="40% - Accent1 3 2 4 3" xfId="2627" xr:uid="{00000000-0005-0000-0000-0000470A0000}"/>
    <cellStyle name="40% - Accent1 3 2 5" xfId="2628" xr:uid="{00000000-0005-0000-0000-0000480A0000}"/>
    <cellStyle name="40% - Accent1 3 2 5 2" xfId="2629" xr:uid="{00000000-0005-0000-0000-0000490A0000}"/>
    <cellStyle name="40% - Accent1 3 2 6" xfId="2630" xr:uid="{00000000-0005-0000-0000-00004A0A0000}"/>
    <cellStyle name="40% - Accent1 3 3" xfId="2631" xr:uid="{00000000-0005-0000-0000-00004B0A0000}"/>
    <cellStyle name="40% - Accent1 3 3 2" xfId="2632" xr:uid="{00000000-0005-0000-0000-00004C0A0000}"/>
    <cellStyle name="40% - Accent1 3 3 2 2" xfId="2633" xr:uid="{00000000-0005-0000-0000-00004D0A0000}"/>
    <cellStyle name="40% - Accent1 3 3 2 2 2" xfId="2634" xr:uid="{00000000-0005-0000-0000-00004E0A0000}"/>
    <cellStyle name="40% - Accent1 3 3 2 2 2 2" xfId="2635" xr:uid="{00000000-0005-0000-0000-00004F0A0000}"/>
    <cellStyle name="40% - Accent1 3 3 2 2 3" xfId="2636" xr:uid="{00000000-0005-0000-0000-0000500A0000}"/>
    <cellStyle name="40% - Accent1 3 3 2 3" xfId="2637" xr:uid="{00000000-0005-0000-0000-0000510A0000}"/>
    <cellStyle name="40% - Accent1 3 3 2 3 2" xfId="2638" xr:uid="{00000000-0005-0000-0000-0000520A0000}"/>
    <cellStyle name="40% - Accent1 3 3 2 4" xfId="2639" xr:uid="{00000000-0005-0000-0000-0000530A0000}"/>
    <cellStyle name="40% - Accent1 3 3 3" xfId="2640" xr:uid="{00000000-0005-0000-0000-0000540A0000}"/>
    <cellStyle name="40% - Accent1 3 3 3 2" xfId="2641" xr:uid="{00000000-0005-0000-0000-0000550A0000}"/>
    <cellStyle name="40% - Accent1 3 3 3 2 2" xfId="2642" xr:uid="{00000000-0005-0000-0000-0000560A0000}"/>
    <cellStyle name="40% - Accent1 3 3 3 3" xfId="2643" xr:uid="{00000000-0005-0000-0000-0000570A0000}"/>
    <cellStyle name="40% - Accent1 3 3 4" xfId="2644" xr:uid="{00000000-0005-0000-0000-0000580A0000}"/>
    <cellStyle name="40% - Accent1 3 3 4 2" xfId="2645" xr:uid="{00000000-0005-0000-0000-0000590A0000}"/>
    <cellStyle name="40% - Accent1 3 3 5" xfId="2646" xr:uid="{00000000-0005-0000-0000-00005A0A0000}"/>
    <cellStyle name="40% - Accent1 3 4" xfId="2647" xr:uid="{00000000-0005-0000-0000-00005B0A0000}"/>
    <cellStyle name="40% - Accent1 3 4 2" xfId="2648" xr:uid="{00000000-0005-0000-0000-00005C0A0000}"/>
    <cellStyle name="40% - Accent1 3 4 2 2" xfId="2649" xr:uid="{00000000-0005-0000-0000-00005D0A0000}"/>
    <cellStyle name="40% - Accent1 3 4 2 2 2" xfId="2650" xr:uid="{00000000-0005-0000-0000-00005E0A0000}"/>
    <cellStyle name="40% - Accent1 3 4 2 3" xfId="2651" xr:uid="{00000000-0005-0000-0000-00005F0A0000}"/>
    <cellStyle name="40% - Accent1 3 4 3" xfId="2652" xr:uid="{00000000-0005-0000-0000-0000600A0000}"/>
    <cellStyle name="40% - Accent1 3 4 3 2" xfId="2653" xr:uid="{00000000-0005-0000-0000-0000610A0000}"/>
    <cellStyle name="40% - Accent1 3 4 4" xfId="2654" xr:uid="{00000000-0005-0000-0000-0000620A0000}"/>
    <cellStyle name="40% - Accent1 3 5" xfId="2655" xr:uid="{00000000-0005-0000-0000-0000630A0000}"/>
    <cellStyle name="40% - Accent1 3 5 2" xfId="2656" xr:uid="{00000000-0005-0000-0000-0000640A0000}"/>
    <cellStyle name="40% - Accent1 3 5 2 2" xfId="2657" xr:uid="{00000000-0005-0000-0000-0000650A0000}"/>
    <cellStyle name="40% - Accent1 3 5 3" xfId="2658" xr:uid="{00000000-0005-0000-0000-0000660A0000}"/>
    <cellStyle name="40% - Accent1 3 6" xfId="2659" xr:uid="{00000000-0005-0000-0000-0000670A0000}"/>
    <cellStyle name="40% - Accent1 3 6 2" xfId="2660" xr:uid="{00000000-0005-0000-0000-0000680A0000}"/>
    <cellStyle name="40% - Accent1 3 7" xfId="2661" xr:uid="{00000000-0005-0000-0000-0000690A0000}"/>
    <cellStyle name="40% - Accent1 4" xfId="2662" xr:uid="{00000000-0005-0000-0000-00006A0A0000}"/>
    <cellStyle name="40% - Accent1 4 2" xfId="2663" xr:uid="{00000000-0005-0000-0000-00006B0A0000}"/>
    <cellStyle name="40% - Accent1 4 2 2" xfId="2664" xr:uid="{00000000-0005-0000-0000-00006C0A0000}"/>
    <cellStyle name="40% - Accent1 4 2 2 2" xfId="2665" xr:uid="{00000000-0005-0000-0000-00006D0A0000}"/>
    <cellStyle name="40% - Accent1 4 2 2 2 2" xfId="2666" xr:uid="{00000000-0005-0000-0000-00006E0A0000}"/>
    <cellStyle name="40% - Accent1 4 2 2 2 2 2" xfId="2667" xr:uid="{00000000-0005-0000-0000-00006F0A0000}"/>
    <cellStyle name="40% - Accent1 4 2 2 2 2 2 2" xfId="2668" xr:uid="{00000000-0005-0000-0000-0000700A0000}"/>
    <cellStyle name="40% - Accent1 4 2 2 2 2 3" xfId="2669" xr:uid="{00000000-0005-0000-0000-0000710A0000}"/>
    <cellStyle name="40% - Accent1 4 2 2 2 3" xfId="2670" xr:uid="{00000000-0005-0000-0000-0000720A0000}"/>
    <cellStyle name="40% - Accent1 4 2 2 2 3 2" xfId="2671" xr:uid="{00000000-0005-0000-0000-0000730A0000}"/>
    <cellStyle name="40% - Accent1 4 2 2 2 4" xfId="2672" xr:uid="{00000000-0005-0000-0000-0000740A0000}"/>
    <cellStyle name="40% - Accent1 4 2 2 3" xfId="2673" xr:uid="{00000000-0005-0000-0000-0000750A0000}"/>
    <cellStyle name="40% - Accent1 4 2 2 3 2" xfId="2674" xr:uid="{00000000-0005-0000-0000-0000760A0000}"/>
    <cellStyle name="40% - Accent1 4 2 2 3 2 2" xfId="2675" xr:uid="{00000000-0005-0000-0000-0000770A0000}"/>
    <cellStyle name="40% - Accent1 4 2 2 3 3" xfId="2676" xr:uid="{00000000-0005-0000-0000-0000780A0000}"/>
    <cellStyle name="40% - Accent1 4 2 2 4" xfId="2677" xr:uid="{00000000-0005-0000-0000-0000790A0000}"/>
    <cellStyle name="40% - Accent1 4 2 2 4 2" xfId="2678" xr:uid="{00000000-0005-0000-0000-00007A0A0000}"/>
    <cellStyle name="40% - Accent1 4 2 2 5" xfId="2679" xr:uid="{00000000-0005-0000-0000-00007B0A0000}"/>
    <cellStyle name="40% - Accent1 4 2 3" xfId="2680" xr:uid="{00000000-0005-0000-0000-00007C0A0000}"/>
    <cellStyle name="40% - Accent1 4 2 3 2" xfId="2681" xr:uid="{00000000-0005-0000-0000-00007D0A0000}"/>
    <cellStyle name="40% - Accent1 4 2 3 2 2" xfId="2682" xr:uid="{00000000-0005-0000-0000-00007E0A0000}"/>
    <cellStyle name="40% - Accent1 4 2 3 2 2 2" xfId="2683" xr:uid="{00000000-0005-0000-0000-00007F0A0000}"/>
    <cellStyle name="40% - Accent1 4 2 3 2 3" xfId="2684" xr:uid="{00000000-0005-0000-0000-0000800A0000}"/>
    <cellStyle name="40% - Accent1 4 2 3 3" xfId="2685" xr:uid="{00000000-0005-0000-0000-0000810A0000}"/>
    <cellStyle name="40% - Accent1 4 2 3 3 2" xfId="2686" xr:uid="{00000000-0005-0000-0000-0000820A0000}"/>
    <cellStyle name="40% - Accent1 4 2 3 4" xfId="2687" xr:uid="{00000000-0005-0000-0000-0000830A0000}"/>
    <cellStyle name="40% - Accent1 4 2 4" xfId="2688" xr:uid="{00000000-0005-0000-0000-0000840A0000}"/>
    <cellStyle name="40% - Accent1 4 2 4 2" xfId="2689" xr:uid="{00000000-0005-0000-0000-0000850A0000}"/>
    <cellStyle name="40% - Accent1 4 2 4 2 2" xfId="2690" xr:uid="{00000000-0005-0000-0000-0000860A0000}"/>
    <cellStyle name="40% - Accent1 4 2 4 3" xfId="2691" xr:uid="{00000000-0005-0000-0000-0000870A0000}"/>
    <cellStyle name="40% - Accent1 4 2 5" xfId="2692" xr:uid="{00000000-0005-0000-0000-0000880A0000}"/>
    <cellStyle name="40% - Accent1 4 2 5 2" xfId="2693" xr:uid="{00000000-0005-0000-0000-0000890A0000}"/>
    <cellStyle name="40% - Accent1 4 2 6" xfId="2694" xr:uid="{00000000-0005-0000-0000-00008A0A0000}"/>
    <cellStyle name="40% - Accent1 4 3" xfId="2695" xr:uid="{00000000-0005-0000-0000-00008B0A0000}"/>
    <cellStyle name="40% - Accent1 4 3 2" xfId="2696" xr:uid="{00000000-0005-0000-0000-00008C0A0000}"/>
    <cellStyle name="40% - Accent1 4 3 2 2" xfId="2697" xr:uid="{00000000-0005-0000-0000-00008D0A0000}"/>
    <cellStyle name="40% - Accent1 4 3 2 2 2" xfId="2698" xr:uid="{00000000-0005-0000-0000-00008E0A0000}"/>
    <cellStyle name="40% - Accent1 4 3 2 2 2 2" xfId="2699" xr:uid="{00000000-0005-0000-0000-00008F0A0000}"/>
    <cellStyle name="40% - Accent1 4 3 2 2 3" xfId="2700" xr:uid="{00000000-0005-0000-0000-0000900A0000}"/>
    <cellStyle name="40% - Accent1 4 3 2 3" xfId="2701" xr:uid="{00000000-0005-0000-0000-0000910A0000}"/>
    <cellStyle name="40% - Accent1 4 3 2 3 2" xfId="2702" xr:uid="{00000000-0005-0000-0000-0000920A0000}"/>
    <cellStyle name="40% - Accent1 4 3 2 4" xfId="2703" xr:uid="{00000000-0005-0000-0000-0000930A0000}"/>
    <cellStyle name="40% - Accent1 4 3 3" xfId="2704" xr:uid="{00000000-0005-0000-0000-0000940A0000}"/>
    <cellStyle name="40% - Accent1 4 3 3 2" xfId="2705" xr:uid="{00000000-0005-0000-0000-0000950A0000}"/>
    <cellStyle name="40% - Accent1 4 3 3 2 2" xfId="2706" xr:uid="{00000000-0005-0000-0000-0000960A0000}"/>
    <cellStyle name="40% - Accent1 4 3 3 3" xfId="2707" xr:uid="{00000000-0005-0000-0000-0000970A0000}"/>
    <cellStyle name="40% - Accent1 4 3 4" xfId="2708" xr:uid="{00000000-0005-0000-0000-0000980A0000}"/>
    <cellStyle name="40% - Accent1 4 3 4 2" xfId="2709" xr:uid="{00000000-0005-0000-0000-0000990A0000}"/>
    <cellStyle name="40% - Accent1 4 3 5" xfId="2710" xr:uid="{00000000-0005-0000-0000-00009A0A0000}"/>
    <cellStyle name="40% - Accent1 4 4" xfId="2711" xr:uid="{00000000-0005-0000-0000-00009B0A0000}"/>
    <cellStyle name="40% - Accent1 4 4 2" xfId="2712" xr:uid="{00000000-0005-0000-0000-00009C0A0000}"/>
    <cellStyle name="40% - Accent1 4 4 2 2" xfId="2713" xr:uid="{00000000-0005-0000-0000-00009D0A0000}"/>
    <cellStyle name="40% - Accent1 4 4 2 2 2" xfId="2714" xr:uid="{00000000-0005-0000-0000-00009E0A0000}"/>
    <cellStyle name="40% - Accent1 4 4 2 3" xfId="2715" xr:uid="{00000000-0005-0000-0000-00009F0A0000}"/>
    <cellStyle name="40% - Accent1 4 4 3" xfId="2716" xr:uid="{00000000-0005-0000-0000-0000A00A0000}"/>
    <cellStyle name="40% - Accent1 4 4 3 2" xfId="2717" xr:uid="{00000000-0005-0000-0000-0000A10A0000}"/>
    <cellStyle name="40% - Accent1 4 4 4" xfId="2718" xr:uid="{00000000-0005-0000-0000-0000A20A0000}"/>
    <cellStyle name="40% - Accent1 4 5" xfId="2719" xr:uid="{00000000-0005-0000-0000-0000A30A0000}"/>
    <cellStyle name="40% - Accent1 4 5 2" xfId="2720" xr:uid="{00000000-0005-0000-0000-0000A40A0000}"/>
    <cellStyle name="40% - Accent1 4 5 2 2" xfId="2721" xr:uid="{00000000-0005-0000-0000-0000A50A0000}"/>
    <cellStyle name="40% - Accent1 4 5 3" xfId="2722" xr:uid="{00000000-0005-0000-0000-0000A60A0000}"/>
    <cellStyle name="40% - Accent1 4 6" xfId="2723" xr:uid="{00000000-0005-0000-0000-0000A70A0000}"/>
    <cellStyle name="40% - Accent1 4 6 2" xfId="2724" xr:uid="{00000000-0005-0000-0000-0000A80A0000}"/>
    <cellStyle name="40% - Accent1 4 7" xfId="2725" xr:uid="{00000000-0005-0000-0000-0000A90A0000}"/>
    <cellStyle name="40% - Accent1 5" xfId="2726" xr:uid="{00000000-0005-0000-0000-0000AA0A0000}"/>
    <cellStyle name="40% - Accent1 5 2" xfId="2727" xr:uid="{00000000-0005-0000-0000-0000AB0A0000}"/>
    <cellStyle name="40% - Accent1 5 2 2" xfId="2728" xr:uid="{00000000-0005-0000-0000-0000AC0A0000}"/>
    <cellStyle name="40% - Accent1 5 2 2 2" xfId="2729" xr:uid="{00000000-0005-0000-0000-0000AD0A0000}"/>
    <cellStyle name="40% - Accent1 5 2 2 2 2" xfId="2730" xr:uid="{00000000-0005-0000-0000-0000AE0A0000}"/>
    <cellStyle name="40% - Accent1 5 2 2 2 2 2" xfId="2731" xr:uid="{00000000-0005-0000-0000-0000AF0A0000}"/>
    <cellStyle name="40% - Accent1 5 2 2 2 3" xfId="2732" xr:uid="{00000000-0005-0000-0000-0000B00A0000}"/>
    <cellStyle name="40% - Accent1 5 2 2 3" xfId="2733" xr:uid="{00000000-0005-0000-0000-0000B10A0000}"/>
    <cellStyle name="40% - Accent1 5 2 2 3 2" xfId="2734" xr:uid="{00000000-0005-0000-0000-0000B20A0000}"/>
    <cellStyle name="40% - Accent1 5 2 2 4" xfId="2735" xr:uid="{00000000-0005-0000-0000-0000B30A0000}"/>
    <cellStyle name="40% - Accent1 5 2 3" xfId="2736" xr:uid="{00000000-0005-0000-0000-0000B40A0000}"/>
    <cellStyle name="40% - Accent1 5 2 3 2" xfId="2737" xr:uid="{00000000-0005-0000-0000-0000B50A0000}"/>
    <cellStyle name="40% - Accent1 5 2 3 2 2" xfId="2738" xr:uid="{00000000-0005-0000-0000-0000B60A0000}"/>
    <cellStyle name="40% - Accent1 5 2 3 3" xfId="2739" xr:uid="{00000000-0005-0000-0000-0000B70A0000}"/>
    <cellStyle name="40% - Accent1 5 2 4" xfId="2740" xr:uid="{00000000-0005-0000-0000-0000B80A0000}"/>
    <cellStyle name="40% - Accent1 5 2 4 2" xfId="2741" xr:uid="{00000000-0005-0000-0000-0000B90A0000}"/>
    <cellStyle name="40% - Accent1 5 2 5" xfId="2742" xr:uid="{00000000-0005-0000-0000-0000BA0A0000}"/>
    <cellStyle name="40% - Accent1 5 3" xfId="2743" xr:uid="{00000000-0005-0000-0000-0000BB0A0000}"/>
    <cellStyle name="40% - Accent1 5 3 2" xfId="2744" xr:uid="{00000000-0005-0000-0000-0000BC0A0000}"/>
    <cellStyle name="40% - Accent1 5 3 2 2" xfId="2745" xr:uid="{00000000-0005-0000-0000-0000BD0A0000}"/>
    <cellStyle name="40% - Accent1 5 3 2 2 2" xfId="2746" xr:uid="{00000000-0005-0000-0000-0000BE0A0000}"/>
    <cellStyle name="40% - Accent1 5 3 2 3" xfId="2747" xr:uid="{00000000-0005-0000-0000-0000BF0A0000}"/>
    <cellStyle name="40% - Accent1 5 3 3" xfId="2748" xr:uid="{00000000-0005-0000-0000-0000C00A0000}"/>
    <cellStyle name="40% - Accent1 5 3 3 2" xfId="2749" xr:uid="{00000000-0005-0000-0000-0000C10A0000}"/>
    <cellStyle name="40% - Accent1 5 3 4" xfId="2750" xr:uid="{00000000-0005-0000-0000-0000C20A0000}"/>
    <cellStyle name="40% - Accent1 5 4" xfId="2751" xr:uid="{00000000-0005-0000-0000-0000C30A0000}"/>
    <cellStyle name="40% - Accent1 5 4 2" xfId="2752" xr:uid="{00000000-0005-0000-0000-0000C40A0000}"/>
    <cellStyle name="40% - Accent1 5 4 2 2" xfId="2753" xr:uid="{00000000-0005-0000-0000-0000C50A0000}"/>
    <cellStyle name="40% - Accent1 5 4 3" xfId="2754" xr:uid="{00000000-0005-0000-0000-0000C60A0000}"/>
    <cellStyle name="40% - Accent1 5 5" xfId="2755" xr:uid="{00000000-0005-0000-0000-0000C70A0000}"/>
    <cellStyle name="40% - Accent1 5 5 2" xfId="2756" xr:uid="{00000000-0005-0000-0000-0000C80A0000}"/>
    <cellStyle name="40% - Accent1 5 6" xfId="2757" xr:uid="{00000000-0005-0000-0000-0000C90A0000}"/>
    <cellStyle name="40% - Accent1 6" xfId="2758" xr:uid="{00000000-0005-0000-0000-0000CA0A0000}"/>
    <cellStyle name="40% - Accent1 6 2" xfId="2759" xr:uid="{00000000-0005-0000-0000-0000CB0A0000}"/>
    <cellStyle name="40% - Accent1 6 2 2" xfId="2760" xr:uid="{00000000-0005-0000-0000-0000CC0A0000}"/>
    <cellStyle name="40% - Accent1 6 2 2 2" xfId="2761" xr:uid="{00000000-0005-0000-0000-0000CD0A0000}"/>
    <cellStyle name="40% - Accent1 6 2 2 2 2" xfId="2762" xr:uid="{00000000-0005-0000-0000-0000CE0A0000}"/>
    <cellStyle name="40% - Accent1 6 2 2 2 2 2" xfId="2763" xr:uid="{00000000-0005-0000-0000-0000CF0A0000}"/>
    <cellStyle name="40% - Accent1 6 2 2 2 3" xfId="2764" xr:uid="{00000000-0005-0000-0000-0000D00A0000}"/>
    <cellStyle name="40% - Accent1 6 2 2 3" xfId="2765" xr:uid="{00000000-0005-0000-0000-0000D10A0000}"/>
    <cellStyle name="40% - Accent1 6 2 2 3 2" xfId="2766" xr:uid="{00000000-0005-0000-0000-0000D20A0000}"/>
    <cellStyle name="40% - Accent1 6 2 2 4" xfId="2767" xr:uid="{00000000-0005-0000-0000-0000D30A0000}"/>
    <cellStyle name="40% - Accent1 6 2 3" xfId="2768" xr:uid="{00000000-0005-0000-0000-0000D40A0000}"/>
    <cellStyle name="40% - Accent1 6 2 3 2" xfId="2769" xr:uid="{00000000-0005-0000-0000-0000D50A0000}"/>
    <cellStyle name="40% - Accent1 6 2 3 2 2" xfId="2770" xr:uid="{00000000-0005-0000-0000-0000D60A0000}"/>
    <cellStyle name="40% - Accent1 6 2 3 3" xfId="2771" xr:uid="{00000000-0005-0000-0000-0000D70A0000}"/>
    <cellStyle name="40% - Accent1 6 2 4" xfId="2772" xr:uid="{00000000-0005-0000-0000-0000D80A0000}"/>
    <cellStyle name="40% - Accent1 6 2 4 2" xfId="2773" xr:uid="{00000000-0005-0000-0000-0000D90A0000}"/>
    <cellStyle name="40% - Accent1 6 2 5" xfId="2774" xr:uid="{00000000-0005-0000-0000-0000DA0A0000}"/>
    <cellStyle name="40% - Accent1 6 3" xfId="2775" xr:uid="{00000000-0005-0000-0000-0000DB0A0000}"/>
    <cellStyle name="40% - Accent1 6 3 2" xfId="2776" xr:uid="{00000000-0005-0000-0000-0000DC0A0000}"/>
    <cellStyle name="40% - Accent1 6 3 2 2" xfId="2777" xr:uid="{00000000-0005-0000-0000-0000DD0A0000}"/>
    <cellStyle name="40% - Accent1 6 3 2 2 2" xfId="2778" xr:uid="{00000000-0005-0000-0000-0000DE0A0000}"/>
    <cellStyle name="40% - Accent1 6 3 2 3" xfId="2779" xr:uid="{00000000-0005-0000-0000-0000DF0A0000}"/>
    <cellStyle name="40% - Accent1 6 3 3" xfId="2780" xr:uid="{00000000-0005-0000-0000-0000E00A0000}"/>
    <cellStyle name="40% - Accent1 6 3 3 2" xfId="2781" xr:uid="{00000000-0005-0000-0000-0000E10A0000}"/>
    <cellStyle name="40% - Accent1 6 3 4" xfId="2782" xr:uid="{00000000-0005-0000-0000-0000E20A0000}"/>
    <cellStyle name="40% - Accent1 6 4" xfId="2783" xr:uid="{00000000-0005-0000-0000-0000E30A0000}"/>
    <cellStyle name="40% - Accent1 6 4 2" xfId="2784" xr:uid="{00000000-0005-0000-0000-0000E40A0000}"/>
    <cellStyle name="40% - Accent1 6 4 2 2" xfId="2785" xr:uid="{00000000-0005-0000-0000-0000E50A0000}"/>
    <cellStyle name="40% - Accent1 6 4 3" xfId="2786" xr:uid="{00000000-0005-0000-0000-0000E60A0000}"/>
    <cellStyle name="40% - Accent1 6 5" xfId="2787" xr:uid="{00000000-0005-0000-0000-0000E70A0000}"/>
    <cellStyle name="40% - Accent1 6 5 2" xfId="2788" xr:uid="{00000000-0005-0000-0000-0000E80A0000}"/>
    <cellStyle name="40% - Accent1 6 6" xfId="2789" xr:uid="{00000000-0005-0000-0000-0000E90A0000}"/>
    <cellStyle name="40% - Accent1 7" xfId="2790" xr:uid="{00000000-0005-0000-0000-0000EA0A0000}"/>
    <cellStyle name="40% - Accent1 7 2" xfId="2791" xr:uid="{00000000-0005-0000-0000-0000EB0A0000}"/>
    <cellStyle name="40% - Accent1 7 2 2" xfId="2792" xr:uid="{00000000-0005-0000-0000-0000EC0A0000}"/>
    <cellStyle name="40% - Accent1 7 2 2 2" xfId="2793" xr:uid="{00000000-0005-0000-0000-0000ED0A0000}"/>
    <cellStyle name="40% - Accent1 7 2 2 2 2" xfId="2794" xr:uid="{00000000-0005-0000-0000-0000EE0A0000}"/>
    <cellStyle name="40% - Accent1 7 2 2 3" xfId="2795" xr:uid="{00000000-0005-0000-0000-0000EF0A0000}"/>
    <cellStyle name="40% - Accent1 7 2 3" xfId="2796" xr:uid="{00000000-0005-0000-0000-0000F00A0000}"/>
    <cellStyle name="40% - Accent1 7 2 3 2" xfId="2797" xr:uid="{00000000-0005-0000-0000-0000F10A0000}"/>
    <cellStyle name="40% - Accent1 7 2 4" xfId="2798" xr:uid="{00000000-0005-0000-0000-0000F20A0000}"/>
    <cellStyle name="40% - Accent1 7 3" xfId="2799" xr:uid="{00000000-0005-0000-0000-0000F30A0000}"/>
    <cellStyle name="40% - Accent1 7 3 2" xfId="2800" xr:uid="{00000000-0005-0000-0000-0000F40A0000}"/>
    <cellStyle name="40% - Accent1 7 3 2 2" xfId="2801" xr:uid="{00000000-0005-0000-0000-0000F50A0000}"/>
    <cellStyle name="40% - Accent1 7 3 3" xfId="2802" xr:uid="{00000000-0005-0000-0000-0000F60A0000}"/>
    <cellStyle name="40% - Accent1 7 4" xfId="2803" xr:uid="{00000000-0005-0000-0000-0000F70A0000}"/>
    <cellStyle name="40% - Accent1 7 4 2" xfId="2804" xr:uid="{00000000-0005-0000-0000-0000F80A0000}"/>
    <cellStyle name="40% - Accent1 7 5" xfId="2805" xr:uid="{00000000-0005-0000-0000-0000F90A0000}"/>
    <cellStyle name="40% - Accent1 8" xfId="2806" xr:uid="{00000000-0005-0000-0000-0000FA0A0000}"/>
    <cellStyle name="40% - Accent1 8 2" xfId="2807" xr:uid="{00000000-0005-0000-0000-0000FB0A0000}"/>
    <cellStyle name="40% - Accent1 8 2 2" xfId="2808" xr:uid="{00000000-0005-0000-0000-0000FC0A0000}"/>
    <cellStyle name="40% - Accent1 8 2 2 2" xfId="2809" xr:uid="{00000000-0005-0000-0000-0000FD0A0000}"/>
    <cellStyle name="40% - Accent1 8 2 2 2 2" xfId="2810" xr:uid="{00000000-0005-0000-0000-0000FE0A0000}"/>
    <cellStyle name="40% - Accent1 8 2 2 3" xfId="2811" xr:uid="{00000000-0005-0000-0000-0000FF0A0000}"/>
    <cellStyle name="40% - Accent1 8 2 3" xfId="2812" xr:uid="{00000000-0005-0000-0000-0000000B0000}"/>
    <cellStyle name="40% - Accent1 8 2 3 2" xfId="2813" xr:uid="{00000000-0005-0000-0000-0000010B0000}"/>
    <cellStyle name="40% - Accent1 8 2 4" xfId="2814" xr:uid="{00000000-0005-0000-0000-0000020B0000}"/>
    <cellStyle name="40% - Accent1 8 3" xfId="2815" xr:uid="{00000000-0005-0000-0000-0000030B0000}"/>
    <cellStyle name="40% - Accent1 8 3 2" xfId="2816" xr:uid="{00000000-0005-0000-0000-0000040B0000}"/>
    <cellStyle name="40% - Accent1 8 3 2 2" xfId="2817" xr:uid="{00000000-0005-0000-0000-0000050B0000}"/>
    <cellStyle name="40% - Accent1 8 3 3" xfId="2818" xr:uid="{00000000-0005-0000-0000-0000060B0000}"/>
    <cellStyle name="40% - Accent1 8 4" xfId="2819" xr:uid="{00000000-0005-0000-0000-0000070B0000}"/>
    <cellStyle name="40% - Accent1 8 4 2" xfId="2820" xr:uid="{00000000-0005-0000-0000-0000080B0000}"/>
    <cellStyle name="40% - Accent1 8 5" xfId="2821" xr:uid="{00000000-0005-0000-0000-0000090B0000}"/>
    <cellStyle name="40% - Accent1 9" xfId="2822" xr:uid="{00000000-0005-0000-0000-00000A0B0000}"/>
    <cellStyle name="40% - Accent1 9 2" xfId="2823" xr:uid="{00000000-0005-0000-0000-00000B0B0000}"/>
    <cellStyle name="40% - Accent1 9 2 2" xfId="2824" xr:uid="{00000000-0005-0000-0000-00000C0B0000}"/>
    <cellStyle name="40% - Accent1 9 2 2 2" xfId="2825" xr:uid="{00000000-0005-0000-0000-00000D0B0000}"/>
    <cellStyle name="40% - Accent1 9 2 2 2 2" xfId="2826" xr:uid="{00000000-0005-0000-0000-00000E0B0000}"/>
    <cellStyle name="40% - Accent1 9 2 2 3" xfId="2827" xr:uid="{00000000-0005-0000-0000-00000F0B0000}"/>
    <cellStyle name="40% - Accent1 9 2 3" xfId="2828" xr:uid="{00000000-0005-0000-0000-0000100B0000}"/>
    <cellStyle name="40% - Accent1 9 2 3 2" xfId="2829" xr:uid="{00000000-0005-0000-0000-0000110B0000}"/>
    <cellStyle name="40% - Accent1 9 2 4" xfId="2830" xr:uid="{00000000-0005-0000-0000-0000120B0000}"/>
    <cellStyle name="40% - Accent1 9 3" xfId="2831" xr:uid="{00000000-0005-0000-0000-0000130B0000}"/>
    <cellStyle name="40% - Accent1 9 3 2" xfId="2832" xr:uid="{00000000-0005-0000-0000-0000140B0000}"/>
    <cellStyle name="40% - Accent1 9 3 2 2" xfId="2833" xr:uid="{00000000-0005-0000-0000-0000150B0000}"/>
    <cellStyle name="40% - Accent1 9 3 3" xfId="2834" xr:uid="{00000000-0005-0000-0000-0000160B0000}"/>
    <cellStyle name="40% - Accent1 9 4" xfId="2835" xr:uid="{00000000-0005-0000-0000-0000170B0000}"/>
    <cellStyle name="40% - Accent1 9 4 2" xfId="2836" xr:uid="{00000000-0005-0000-0000-0000180B0000}"/>
    <cellStyle name="40% - Accent1 9 5" xfId="2837" xr:uid="{00000000-0005-0000-0000-0000190B0000}"/>
    <cellStyle name="40% - Accent2" xfId="5841" builtinId="35" customBuiltin="1"/>
    <cellStyle name="40% - Accent2 10" xfId="2838" xr:uid="{00000000-0005-0000-0000-00001B0B0000}"/>
    <cellStyle name="40% - Accent2 10 2" xfId="2839" xr:uid="{00000000-0005-0000-0000-00001C0B0000}"/>
    <cellStyle name="40% - Accent2 10 2 2" xfId="2840" xr:uid="{00000000-0005-0000-0000-00001D0B0000}"/>
    <cellStyle name="40% - Accent2 10 2 2 2" xfId="2841" xr:uid="{00000000-0005-0000-0000-00001E0B0000}"/>
    <cellStyle name="40% - Accent2 10 2 2 2 2" xfId="2842" xr:uid="{00000000-0005-0000-0000-00001F0B0000}"/>
    <cellStyle name="40% - Accent2 10 2 2 3" xfId="2843" xr:uid="{00000000-0005-0000-0000-0000200B0000}"/>
    <cellStyle name="40% - Accent2 10 2 3" xfId="2844" xr:uid="{00000000-0005-0000-0000-0000210B0000}"/>
    <cellStyle name="40% - Accent2 10 2 3 2" xfId="2845" xr:uid="{00000000-0005-0000-0000-0000220B0000}"/>
    <cellStyle name="40% - Accent2 10 2 4" xfId="2846" xr:uid="{00000000-0005-0000-0000-0000230B0000}"/>
    <cellStyle name="40% - Accent2 10 3" xfId="2847" xr:uid="{00000000-0005-0000-0000-0000240B0000}"/>
    <cellStyle name="40% - Accent2 10 3 2" xfId="2848" xr:uid="{00000000-0005-0000-0000-0000250B0000}"/>
    <cellStyle name="40% - Accent2 10 3 2 2" xfId="2849" xr:uid="{00000000-0005-0000-0000-0000260B0000}"/>
    <cellStyle name="40% - Accent2 10 3 3" xfId="2850" xr:uid="{00000000-0005-0000-0000-0000270B0000}"/>
    <cellStyle name="40% - Accent2 10 4" xfId="2851" xr:uid="{00000000-0005-0000-0000-0000280B0000}"/>
    <cellStyle name="40% - Accent2 10 4 2" xfId="2852" xr:uid="{00000000-0005-0000-0000-0000290B0000}"/>
    <cellStyle name="40% - Accent2 10 5" xfId="2853" xr:uid="{00000000-0005-0000-0000-00002A0B0000}"/>
    <cellStyle name="40% - Accent2 11" xfId="2854" xr:uid="{00000000-0005-0000-0000-00002B0B0000}"/>
    <cellStyle name="40% - Accent2 11 2" xfId="2855" xr:uid="{00000000-0005-0000-0000-00002C0B0000}"/>
    <cellStyle name="40% - Accent2 11 2 2" xfId="2856" xr:uid="{00000000-0005-0000-0000-00002D0B0000}"/>
    <cellStyle name="40% - Accent2 11 2 2 2" xfId="2857" xr:uid="{00000000-0005-0000-0000-00002E0B0000}"/>
    <cellStyle name="40% - Accent2 11 2 2 2 2" xfId="2858" xr:uid="{00000000-0005-0000-0000-00002F0B0000}"/>
    <cellStyle name="40% - Accent2 11 2 2 3" xfId="2859" xr:uid="{00000000-0005-0000-0000-0000300B0000}"/>
    <cellStyle name="40% - Accent2 11 2 3" xfId="2860" xr:uid="{00000000-0005-0000-0000-0000310B0000}"/>
    <cellStyle name="40% - Accent2 11 2 3 2" xfId="2861" xr:uid="{00000000-0005-0000-0000-0000320B0000}"/>
    <cellStyle name="40% - Accent2 11 2 4" xfId="2862" xr:uid="{00000000-0005-0000-0000-0000330B0000}"/>
    <cellStyle name="40% - Accent2 11 3" xfId="2863" xr:uid="{00000000-0005-0000-0000-0000340B0000}"/>
    <cellStyle name="40% - Accent2 11 3 2" xfId="2864" xr:uid="{00000000-0005-0000-0000-0000350B0000}"/>
    <cellStyle name="40% - Accent2 11 3 2 2" xfId="2865" xr:uid="{00000000-0005-0000-0000-0000360B0000}"/>
    <cellStyle name="40% - Accent2 11 3 3" xfId="2866" xr:uid="{00000000-0005-0000-0000-0000370B0000}"/>
    <cellStyle name="40% - Accent2 11 4" xfId="2867" xr:uid="{00000000-0005-0000-0000-0000380B0000}"/>
    <cellStyle name="40% - Accent2 11 4 2" xfId="2868" xr:uid="{00000000-0005-0000-0000-0000390B0000}"/>
    <cellStyle name="40% - Accent2 11 5" xfId="2869" xr:uid="{00000000-0005-0000-0000-00003A0B0000}"/>
    <cellStyle name="40% - Accent2 12" xfId="2870" xr:uid="{00000000-0005-0000-0000-00003B0B0000}"/>
    <cellStyle name="40% - Accent2 12 2" xfId="2871" xr:uid="{00000000-0005-0000-0000-00003C0B0000}"/>
    <cellStyle name="40% - Accent2 12 2 2" xfId="2872" xr:uid="{00000000-0005-0000-0000-00003D0B0000}"/>
    <cellStyle name="40% - Accent2 12 2 2 2" xfId="2873" xr:uid="{00000000-0005-0000-0000-00003E0B0000}"/>
    <cellStyle name="40% - Accent2 12 2 2 2 2" xfId="2874" xr:uid="{00000000-0005-0000-0000-00003F0B0000}"/>
    <cellStyle name="40% - Accent2 12 2 2 3" xfId="2875" xr:uid="{00000000-0005-0000-0000-0000400B0000}"/>
    <cellStyle name="40% - Accent2 12 2 3" xfId="2876" xr:uid="{00000000-0005-0000-0000-0000410B0000}"/>
    <cellStyle name="40% - Accent2 12 2 3 2" xfId="2877" xr:uid="{00000000-0005-0000-0000-0000420B0000}"/>
    <cellStyle name="40% - Accent2 12 2 4" xfId="2878" xr:uid="{00000000-0005-0000-0000-0000430B0000}"/>
    <cellStyle name="40% - Accent2 12 3" xfId="2879" xr:uid="{00000000-0005-0000-0000-0000440B0000}"/>
    <cellStyle name="40% - Accent2 12 3 2" xfId="2880" xr:uid="{00000000-0005-0000-0000-0000450B0000}"/>
    <cellStyle name="40% - Accent2 12 3 2 2" xfId="2881" xr:uid="{00000000-0005-0000-0000-0000460B0000}"/>
    <cellStyle name="40% - Accent2 12 3 3" xfId="2882" xr:uid="{00000000-0005-0000-0000-0000470B0000}"/>
    <cellStyle name="40% - Accent2 12 4" xfId="2883" xr:uid="{00000000-0005-0000-0000-0000480B0000}"/>
    <cellStyle name="40% - Accent2 12 4 2" xfId="2884" xr:uid="{00000000-0005-0000-0000-0000490B0000}"/>
    <cellStyle name="40% - Accent2 12 5" xfId="2885" xr:uid="{00000000-0005-0000-0000-00004A0B0000}"/>
    <cellStyle name="40% - Accent2 13" xfId="2886" xr:uid="{00000000-0005-0000-0000-00004B0B0000}"/>
    <cellStyle name="40% - Accent2 13 2" xfId="2887" xr:uid="{00000000-0005-0000-0000-00004C0B0000}"/>
    <cellStyle name="40% - Accent2 13 2 2" xfId="2888" xr:uid="{00000000-0005-0000-0000-00004D0B0000}"/>
    <cellStyle name="40% - Accent2 13 2 2 2" xfId="2889" xr:uid="{00000000-0005-0000-0000-00004E0B0000}"/>
    <cellStyle name="40% - Accent2 13 2 2 2 2" xfId="2890" xr:uid="{00000000-0005-0000-0000-00004F0B0000}"/>
    <cellStyle name="40% - Accent2 13 2 2 3" xfId="2891" xr:uid="{00000000-0005-0000-0000-0000500B0000}"/>
    <cellStyle name="40% - Accent2 13 2 3" xfId="2892" xr:uid="{00000000-0005-0000-0000-0000510B0000}"/>
    <cellStyle name="40% - Accent2 13 2 3 2" xfId="2893" xr:uid="{00000000-0005-0000-0000-0000520B0000}"/>
    <cellStyle name="40% - Accent2 13 2 4" xfId="2894" xr:uid="{00000000-0005-0000-0000-0000530B0000}"/>
    <cellStyle name="40% - Accent2 13 3" xfId="2895" xr:uid="{00000000-0005-0000-0000-0000540B0000}"/>
    <cellStyle name="40% - Accent2 13 3 2" xfId="2896" xr:uid="{00000000-0005-0000-0000-0000550B0000}"/>
    <cellStyle name="40% - Accent2 13 3 2 2" xfId="2897" xr:uid="{00000000-0005-0000-0000-0000560B0000}"/>
    <cellStyle name="40% - Accent2 13 3 3" xfId="2898" xr:uid="{00000000-0005-0000-0000-0000570B0000}"/>
    <cellStyle name="40% - Accent2 13 4" xfId="2899" xr:uid="{00000000-0005-0000-0000-0000580B0000}"/>
    <cellStyle name="40% - Accent2 13 4 2" xfId="2900" xr:uid="{00000000-0005-0000-0000-0000590B0000}"/>
    <cellStyle name="40% - Accent2 13 5" xfId="2901" xr:uid="{00000000-0005-0000-0000-00005A0B0000}"/>
    <cellStyle name="40% - Accent2 14" xfId="2902" xr:uid="{00000000-0005-0000-0000-00005B0B0000}"/>
    <cellStyle name="40% - Accent2 14 2" xfId="2903" xr:uid="{00000000-0005-0000-0000-00005C0B0000}"/>
    <cellStyle name="40% - Accent2 14 2 2" xfId="2904" xr:uid="{00000000-0005-0000-0000-00005D0B0000}"/>
    <cellStyle name="40% - Accent2 14 2 2 2" xfId="2905" xr:uid="{00000000-0005-0000-0000-00005E0B0000}"/>
    <cellStyle name="40% - Accent2 14 2 2 2 2" xfId="2906" xr:uid="{00000000-0005-0000-0000-00005F0B0000}"/>
    <cellStyle name="40% - Accent2 14 2 2 3" xfId="2907" xr:uid="{00000000-0005-0000-0000-0000600B0000}"/>
    <cellStyle name="40% - Accent2 14 2 3" xfId="2908" xr:uid="{00000000-0005-0000-0000-0000610B0000}"/>
    <cellStyle name="40% - Accent2 14 2 3 2" xfId="2909" xr:uid="{00000000-0005-0000-0000-0000620B0000}"/>
    <cellStyle name="40% - Accent2 14 2 4" xfId="2910" xr:uid="{00000000-0005-0000-0000-0000630B0000}"/>
    <cellStyle name="40% - Accent2 14 3" xfId="2911" xr:uid="{00000000-0005-0000-0000-0000640B0000}"/>
    <cellStyle name="40% - Accent2 14 3 2" xfId="2912" xr:uid="{00000000-0005-0000-0000-0000650B0000}"/>
    <cellStyle name="40% - Accent2 14 3 2 2" xfId="2913" xr:uid="{00000000-0005-0000-0000-0000660B0000}"/>
    <cellStyle name="40% - Accent2 14 3 3" xfId="2914" xr:uid="{00000000-0005-0000-0000-0000670B0000}"/>
    <cellStyle name="40% - Accent2 14 4" xfId="2915" xr:uid="{00000000-0005-0000-0000-0000680B0000}"/>
    <cellStyle name="40% - Accent2 14 4 2" xfId="2916" xr:uid="{00000000-0005-0000-0000-0000690B0000}"/>
    <cellStyle name="40% - Accent2 14 5" xfId="2917" xr:uid="{00000000-0005-0000-0000-00006A0B0000}"/>
    <cellStyle name="40% - Accent2 15" xfId="2918" xr:uid="{00000000-0005-0000-0000-00006B0B0000}"/>
    <cellStyle name="40% - Accent2 15 2" xfId="2919" xr:uid="{00000000-0005-0000-0000-00006C0B0000}"/>
    <cellStyle name="40% - Accent2 15 2 2" xfId="2920" xr:uid="{00000000-0005-0000-0000-00006D0B0000}"/>
    <cellStyle name="40% - Accent2 15 2 2 2" xfId="2921" xr:uid="{00000000-0005-0000-0000-00006E0B0000}"/>
    <cellStyle name="40% - Accent2 15 2 3" xfId="2922" xr:uid="{00000000-0005-0000-0000-00006F0B0000}"/>
    <cellStyle name="40% - Accent2 15 3" xfId="2923" xr:uid="{00000000-0005-0000-0000-0000700B0000}"/>
    <cellStyle name="40% - Accent2 15 3 2" xfId="2924" xr:uid="{00000000-0005-0000-0000-0000710B0000}"/>
    <cellStyle name="40% - Accent2 15 4" xfId="2925" xr:uid="{00000000-0005-0000-0000-0000720B0000}"/>
    <cellStyle name="40% - Accent2 16" xfId="2926" xr:uid="{00000000-0005-0000-0000-0000730B0000}"/>
    <cellStyle name="40% - Accent2 16 2" xfId="2927" xr:uid="{00000000-0005-0000-0000-0000740B0000}"/>
    <cellStyle name="40% - Accent2 16 2 2" xfId="2928" xr:uid="{00000000-0005-0000-0000-0000750B0000}"/>
    <cellStyle name="40% - Accent2 16 3" xfId="2929" xr:uid="{00000000-0005-0000-0000-0000760B0000}"/>
    <cellStyle name="40% - Accent2 17" xfId="2930" xr:uid="{00000000-0005-0000-0000-0000770B0000}"/>
    <cellStyle name="40% - Accent2 17 2" xfId="2931" xr:uid="{00000000-0005-0000-0000-0000780B0000}"/>
    <cellStyle name="40% - Accent2 18" xfId="2932" xr:uid="{00000000-0005-0000-0000-0000790B0000}"/>
    <cellStyle name="40% - Accent2 18 2" xfId="2933" xr:uid="{00000000-0005-0000-0000-00007A0B0000}"/>
    <cellStyle name="40% - Accent2 19" xfId="2934" xr:uid="{00000000-0005-0000-0000-00007B0B0000}"/>
    <cellStyle name="40% - Accent2 19 2" xfId="2935" xr:uid="{00000000-0005-0000-0000-00007C0B0000}"/>
    <cellStyle name="40% - Accent2 2" xfId="2936" xr:uid="{00000000-0005-0000-0000-00007D0B0000}"/>
    <cellStyle name="40% - Accent2 2 2" xfId="2937" xr:uid="{00000000-0005-0000-0000-00007E0B0000}"/>
    <cellStyle name="40% - Accent2 2 2 2" xfId="2938" xr:uid="{00000000-0005-0000-0000-00007F0B0000}"/>
    <cellStyle name="40% - Accent2 2 2 2 2" xfId="2939" xr:uid="{00000000-0005-0000-0000-0000800B0000}"/>
    <cellStyle name="40% - Accent2 2 2 2 2 2" xfId="2940" xr:uid="{00000000-0005-0000-0000-0000810B0000}"/>
    <cellStyle name="40% - Accent2 2 2 2 2 2 2" xfId="2941" xr:uid="{00000000-0005-0000-0000-0000820B0000}"/>
    <cellStyle name="40% - Accent2 2 2 2 2 2 2 2" xfId="2942" xr:uid="{00000000-0005-0000-0000-0000830B0000}"/>
    <cellStyle name="40% - Accent2 2 2 2 2 2 3" xfId="2943" xr:uid="{00000000-0005-0000-0000-0000840B0000}"/>
    <cellStyle name="40% - Accent2 2 2 2 2 3" xfId="2944" xr:uid="{00000000-0005-0000-0000-0000850B0000}"/>
    <cellStyle name="40% - Accent2 2 2 2 2 3 2" xfId="2945" xr:uid="{00000000-0005-0000-0000-0000860B0000}"/>
    <cellStyle name="40% - Accent2 2 2 2 2 4" xfId="2946" xr:uid="{00000000-0005-0000-0000-0000870B0000}"/>
    <cellStyle name="40% - Accent2 2 2 2 3" xfId="2947" xr:uid="{00000000-0005-0000-0000-0000880B0000}"/>
    <cellStyle name="40% - Accent2 2 2 2 3 2" xfId="2948" xr:uid="{00000000-0005-0000-0000-0000890B0000}"/>
    <cellStyle name="40% - Accent2 2 2 2 3 2 2" xfId="2949" xr:uid="{00000000-0005-0000-0000-00008A0B0000}"/>
    <cellStyle name="40% - Accent2 2 2 2 3 3" xfId="2950" xr:uid="{00000000-0005-0000-0000-00008B0B0000}"/>
    <cellStyle name="40% - Accent2 2 2 2 4" xfId="2951" xr:uid="{00000000-0005-0000-0000-00008C0B0000}"/>
    <cellStyle name="40% - Accent2 2 2 2 4 2" xfId="2952" xr:uid="{00000000-0005-0000-0000-00008D0B0000}"/>
    <cellStyle name="40% - Accent2 2 2 2 5" xfId="2953" xr:uid="{00000000-0005-0000-0000-00008E0B0000}"/>
    <cellStyle name="40% - Accent2 2 2 3" xfId="2954" xr:uid="{00000000-0005-0000-0000-00008F0B0000}"/>
    <cellStyle name="40% - Accent2 2 2 3 2" xfId="2955" xr:uid="{00000000-0005-0000-0000-0000900B0000}"/>
    <cellStyle name="40% - Accent2 2 2 3 2 2" xfId="2956" xr:uid="{00000000-0005-0000-0000-0000910B0000}"/>
    <cellStyle name="40% - Accent2 2 2 3 2 2 2" xfId="2957" xr:uid="{00000000-0005-0000-0000-0000920B0000}"/>
    <cellStyle name="40% - Accent2 2 2 3 2 3" xfId="2958" xr:uid="{00000000-0005-0000-0000-0000930B0000}"/>
    <cellStyle name="40% - Accent2 2 2 3 3" xfId="2959" xr:uid="{00000000-0005-0000-0000-0000940B0000}"/>
    <cellStyle name="40% - Accent2 2 2 3 3 2" xfId="2960" xr:uid="{00000000-0005-0000-0000-0000950B0000}"/>
    <cellStyle name="40% - Accent2 2 2 3 4" xfId="2961" xr:uid="{00000000-0005-0000-0000-0000960B0000}"/>
    <cellStyle name="40% - Accent2 2 2 4" xfId="2962" xr:uid="{00000000-0005-0000-0000-0000970B0000}"/>
    <cellStyle name="40% - Accent2 2 2 4 2" xfId="2963" xr:uid="{00000000-0005-0000-0000-0000980B0000}"/>
    <cellStyle name="40% - Accent2 2 2 4 2 2" xfId="2964" xr:uid="{00000000-0005-0000-0000-0000990B0000}"/>
    <cellStyle name="40% - Accent2 2 2 4 3" xfId="2965" xr:uid="{00000000-0005-0000-0000-00009A0B0000}"/>
    <cellStyle name="40% - Accent2 2 2 5" xfId="2966" xr:uid="{00000000-0005-0000-0000-00009B0B0000}"/>
    <cellStyle name="40% - Accent2 2 2 5 2" xfId="2967" xr:uid="{00000000-0005-0000-0000-00009C0B0000}"/>
    <cellStyle name="40% - Accent2 2 2 6" xfId="2968" xr:uid="{00000000-0005-0000-0000-00009D0B0000}"/>
    <cellStyle name="40% - Accent2 2 3" xfId="2969" xr:uid="{00000000-0005-0000-0000-00009E0B0000}"/>
    <cellStyle name="40% - Accent2 2 3 2" xfId="2970" xr:uid="{00000000-0005-0000-0000-00009F0B0000}"/>
    <cellStyle name="40% - Accent2 2 3 2 2" xfId="2971" xr:uid="{00000000-0005-0000-0000-0000A00B0000}"/>
    <cellStyle name="40% - Accent2 2 3 2 2 2" xfId="2972" xr:uid="{00000000-0005-0000-0000-0000A10B0000}"/>
    <cellStyle name="40% - Accent2 2 3 2 2 2 2" xfId="2973" xr:uid="{00000000-0005-0000-0000-0000A20B0000}"/>
    <cellStyle name="40% - Accent2 2 3 2 2 3" xfId="2974" xr:uid="{00000000-0005-0000-0000-0000A30B0000}"/>
    <cellStyle name="40% - Accent2 2 3 2 3" xfId="2975" xr:uid="{00000000-0005-0000-0000-0000A40B0000}"/>
    <cellStyle name="40% - Accent2 2 3 2 3 2" xfId="2976" xr:uid="{00000000-0005-0000-0000-0000A50B0000}"/>
    <cellStyle name="40% - Accent2 2 3 2 4" xfId="2977" xr:uid="{00000000-0005-0000-0000-0000A60B0000}"/>
    <cellStyle name="40% - Accent2 2 3 3" xfId="2978" xr:uid="{00000000-0005-0000-0000-0000A70B0000}"/>
    <cellStyle name="40% - Accent2 2 3 3 2" xfId="2979" xr:uid="{00000000-0005-0000-0000-0000A80B0000}"/>
    <cellStyle name="40% - Accent2 2 3 3 2 2" xfId="2980" xr:uid="{00000000-0005-0000-0000-0000A90B0000}"/>
    <cellStyle name="40% - Accent2 2 3 3 3" xfId="2981" xr:uid="{00000000-0005-0000-0000-0000AA0B0000}"/>
    <cellStyle name="40% - Accent2 2 3 4" xfId="2982" xr:uid="{00000000-0005-0000-0000-0000AB0B0000}"/>
    <cellStyle name="40% - Accent2 2 3 4 2" xfId="2983" xr:uid="{00000000-0005-0000-0000-0000AC0B0000}"/>
    <cellStyle name="40% - Accent2 2 3 5" xfId="2984" xr:uid="{00000000-0005-0000-0000-0000AD0B0000}"/>
    <cellStyle name="40% - Accent2 2 4" xfId="2985" xr:uid="{00000000-0005-0000-0000-0000AE0B0000}"/>
    <cellStyle name="40% - Accent2 2 4 2" xfId="2986" xr:uid="{00000000-0005-0000-0000-0000AF0B0000}"/>
    <cellStyle name="40% - Accent2 2 4 2 2" xfId="2987" xr:uid="{00000000-0005-0000-0000-0000B00B0000}"/>
    <cellStyle name="40% - Accent2 2 4 2 2 2" xfId="2988" xr:uid="{00000000-0005-0000-0000-0000B10B0000}"/>
    <cellStyle name="40% - Accent2 2 4 2 3" xfId="2989" xr:uid="{00000000-0005-0000-0000-0000B20B0000}"/>
    <cellStyle name="40% - Accent2 2 4 3" xfId="2990" xr:uid="{00000000-0005-0000-0000-0000B30B0000}"/>
    <cellStyle name="40% - Accent2 2 4 3 2" xfId="2991" xr:uid="{00000000-0005-0000-0000-0000B40B0000}"/>
    <cellStyle name="40% - Accent2 2 4 4" xfId="2992" xr:uid="{00000000-0005-0000-0000-0000B50B0000}"/>
    <cellStyle name="40% - Accent2 2 5" xfId="2993" xr:uid="{00000000-0005-0000-0000-0000B60B0000}"/>
    <cellStyle name="40% - Accent2 2 5 2" xfId="2994" xr:uid="{00000000-0005-0000-0000-0000B70B0000}"/>
    <cellStyle name="40% - Accent2 2 5 2 2" xfId="2995" xr:uid="{00000000-0005-0000-0000-0000B80B0000}"/>
    <cellStyle name="40% - Accent2 2 5 3" xfId="2996" xr:uid="{00000000-0005-0000-0000-0000B90B0000}"/>
    <cellStyle name="40% - Accent2 2 6" xfId="2997" xr:uid="{00000000-0005-0000-0000-0000BA0B0000}"/>
    <cellStyle name="40% - Accent2 2 6 2" xfId="2998" xr:uid="{00000000-0005-0000-0000-0000BB0B0000}"/>
    <cellStyle name="40% - Accent2 2 7" xfId="2999" xr:uid="{00000000-0005-0000-0000-0000BC0B0000}"/>
    <cellStyle name="40% - Accent2 20" xfId="3000" xr:uid="{00000000-0005-0000-0000-0000BD0B0000}"/>
    <cellStyle name="40% - Accent2 21" xfId="3001" xr:uid="{00000000-0005-0000-0000-0000BE0B0000}"/>
    <cellStyle name="40% - Accent2 22" xfId="3002" xr:uid="{00000000-0005-0000-0000-0000BF0B0000}"/>
    <cellStyle name="40% - Accent2 3" xfId="3003" xr:uid="{00000000-0005-0000-0000-0000C00B0000}"/>
    <cellStyle name="40% - Accent2 3 2" xfId="3004" xr:uid="{00000000-0005-0000-0000-0000C10B0000}"/>
    <cellStyle name="40% - Accent2 3 2 2" xfId="3005" xr:uid="{00000000-0005-0000-0000-0000C20B0000}"/>
    <cellStyle name="40% - Accent2 3 2 2 2" xfId="3006" xr:uid="{00000000-0005-0000-0000-0000C30B0000}"/>
    <cellStyle name="40% - Accent2 3 2 2 2 2" xfId="3007" xr:uid="{00000000-0005-0000-0000-0000C40B0000}"/>
    <cellStyle name="40% - Accent2 3 2 2 2 2 2" xfId="3008" xr:uid="{00000000-0005-0000-0000-0000C50B0000}"/>
    <cellStyle name="40% - Accent2 3 2 2 2 2 2 2" xfId="3009" xr:uid="{00000000-0005-0000-0000-0000C60B0000}"/>
    <cellStyle name="40% - Accent2 3 2 2 2 2 3" xfId="3010" xr:uid="{00000000-0005-0000-0000-0000C70B0000}"/>
    <cellStyle name="40% - Accent2 3 2 2 2 3" xfId="3011" xr:uid="{00000000-0005-0000-0000-0000C80B0000}"/>
    <cellStyle name="40% - Accent2 3 2 2 2 3 2" xfId="3012" xr:uid="{00000000-0005-0000-0000-0000C90B0000}"/>
    <cellStyle name="40% - Accent2 3 2 2 2 4" xfId="3013" xr:uid="{00000000-0005-0000-0000-0000CA0B0000}"/>
    <cellStyle name="40% - Accent2 3 2 2 3" xfId="3014" xr:uid="{00000000-0005-0000-0000-0000CB0B0000}"/>
    <cellStyle name="40% - Accent2 3 2 2 3 2" xfId="3015" xr:uid="{00000000-0005-0000-0000-0000CC0B0000}"/>
    <cellStyle name="40% - Accent2 3 2 2 3 2 2" xfId="3016" xr:uid="{00000000-0005-0000-0000-0000CD0B0000}"/>
    <cellStyle name="40% - Accent2 3 2 2 3 3" xfId="3017" xr:uid="{00000000-0005-0000-0000-0000CE0B0000}"/>
    <cellStyle name="40% - Accent2 3 2 2 4" xfId="3018" xr:uid="{00000000-0005-0000-0000-0000CF0B0000}"/>
    <cellStyle name="40% - Accent2 3 2 2 4 2" xfId="3019" xr:uid="{00000000-0005-0000-0000-0000D00B0000}"/>
    <cellStyle name="40% - Accent2 3 2 2 5" xfId="3020" xr:uid="{00000000-0005-0000-0000-0000D10B0000}"/>
    <cellStyle name="40% - Accent2 3 2 3" xfId="3021" xr:uid="{00000000-0005-0000-0000-0000D20B0000}"/>
    <cellStyle name="40% - Accent2 3 2 3 2" xfId="3022" xr:uid="{00000000-0005-0000-0000-0000D30B0000}"/>
    <cellStyle name="40% - Accent2 3 2 3 2 2" xfId="3023" xr:uid="{00000000-0005-0000-0000-0000D40B0000}"/>
    <cellStyle name="40% - Accent2 3 2 3 2 2 2" xfId="3024" xr:uid="{00000000-0005-0000-0000-0000D50B0000}"/>
    <cellStyle name="40% - Accent2 3 2 3 2 3" xfId="3025" xr:uid="{00000000-0005-0000-0000-0000D60B0000}"/>
    <cellStyle name="40% - Accent2 3 2 3 3" xfId="3026" xr:uid="{00000000-0005-0000-0000-0000D70B0000}"/>
    <cellStyle name="40% - Accent2 3 2 3 3 2" xfId="3027" xr:uid="{00000000-0005-0000-0000-0000D80B0000}"/>
    <cellStyle name="40% - Accent2 3 2 3 4" xfId="3028" xr:uid="{00000000-0005-0000-0000-0000D90B0000}"/>
    <cellStyle name="40% - Accent2 3 2 4" xfId="3029" xr:uid="{00000000-0005-0000-0000-0000DA0B0000}"/>
    <cellStyle name="40% - Accent2 3 2 4 2" xfId="3030" xr:uid="{00000000-0005-0000-0000-0000DB0B0000}"/>
    <cellStyle name="40% - Accent2 3 2 4 2 2" xfId="3031" xr:uid="{00000000-0005-0000-0000-0000DC0B0000}"/>
    <cellStyle name="40% - Accent2 3 2 4 3" xfId="3032" xr:uid="{00000000-0005-0000-0000-0000DD0B0000}"/>
    <cellStyle name="40% - Accent2 3 2 5" xfId="3033" xr:uid="{00000000-0005-0000-0000-0000DE0B0000}"/>
    <cellStyle name="40% - Accent2 3 2 5 2" xfId="3034" xr:uid="{00000000-0005-0000-0000-0000DF0B0000}"/>
    <cellStyle name="40% - Accent2 3 2 6" xfId="3035" xr:uid="{00000000-0005-0000-0000-0000E00B0000}"/>
    <cellStyle name="40% - Accent2 3 3" xfId="3036" xr:uid="{00000000-0005-0000-0000-0000E10B0000}"/>
    <cellStyle name="40% - Accent2 3 3 2" xfId="3037" xr:uid="{00000000-0005-0000-0000-0000E20B0000}"/>
    <cellStyle name="40% - Accent2 3 3 2 2" xfId="3038" xr:uid="{00000000-0005-0000-0000-0000E30B0000}"/>
    <cellStyle name="40% - Accent2 3 3 2 2 2" xfId="3039" xr:uid="{00000000-0005-0000-0000-0000E40B0000}"/>
    <cellStyle name="40% - Accent2 3 3 2 2 2 2" xfId="3040" xr:uid="{00000000-0005-0000-0000-0000E50B0000}"/>
    <cellStyle name="40% - Accent2 3 3 2 2 3" xfId="3041" xr:uid="{00000000-0005-0000-0000-0000E60B0000}"/>
    <cellStyle name="40% - Accent2 3 3 2 3" xfId="3042" xr:uid="{00000000-0005-0000-0000-0000E70B0000}"/>
    <cellStyle name="40% - Accent2 3 3 2 3 2" xfId="3043" xr:uid="{00000000-0005-0000-0000-0000E80B0000}"/>
    <cellStyle name="40% - Accent2 3 3 2 4" xfId="3044" xr:uid="{00000000-0005-0000-0000-0000E90B0000}"/>
    <cellStyle name="40% - Accent2 3 3 3" xfId="3045" xr:uid="{00000000-0005-0000-0000-0000EA0B0000}"/>
    <cellStyle name="40% - Accent2 3 3 3 2" xfId="3046" xr:uid="{00000000-0005-0000-0000-0000EB0B0000}"/>
    <cellStyle name="40% - Accent2 3 3 3 2 2" xfId="3047" xr:uid="{00000000-0005-0000-0000-0000EC0B0000}"/>
    <cellStyle name="40% - Accent2 3 3 3 3" xfId="3048" xr:uid="{00000000-0005-0000-0000-0000ED0B0000}"/>
    <cellStyle name="40% - Accent2 3 3 4" xfId="3049" xr:uid="{00000000-0005-0000-0000-0000EE0B0000}"/>
    <cellStyle name="40% - Accent2 3 3 4 2" xfId="3050" xr:uid="{00000000-0005-0000-0000-0000EF0B0000}"/>
    <cellStyle name="40% - Accent2 3 3 5" xfId="3051" xr:uid="{00000000-0005-0000-0000-0000F00B0000}"/>
    <cellStyle name="40% - Accent2 3 4" xfId="3052" xr:uid="{00000000-0005-0000-0000-0000F10B0000}"/>
    <cellStyle name="40% - Accent2 3 4 2" xfId="3053" xr:uid="{00000000-0005-0000-0000-0000F20B0000}"/>
    <cellStyle name="40% - Accent2 3 4 2 2" xfId="3054" xr:uid="{00000000-0005-0000-0000-0000F30B0000}"/>
    <cellStyle name="40% - Accent2 3 4 2 2 2" xfId="3055" xr:uid="{00000000-0005-0000-0000-0000F40B0000}"/>
    <cellStyle name="40% - Accent2 3 4 2 3" xfId="3056" xr:uid="{00000000-0005-0000-0000-0000F50B0000}"/>
    <cellStyle name="40% - Accent2 3 4 3" xfId="3057" xr:uid="{00000000-0005-0000-0000-0000F60B0000}"/>
    <cellStyle name="40% - Accent2 3 4 3 2" xfId="3058" xr:uid="{00000000-0005-0000-0000-0000F70B0000}"/>
    <cellStyle name="40% - Accent2 3 4 4" xfId="3059" xr:uid="{00000000-0005-0000-0000-0000F80B0000}"/>
    <cellStyle name="40% - Accent2 3 5" xfId="3060" xr:uid="{00000000-0005-0000-0000-0000F90B0000}"/>
    <cellStyle name="40% - Accent2 3 5 2" xfId="3061" xr:uid="{00000000-0005-0000-0000-0000FA0B0000}"/>
    <cellStyle name="40% - Accent2 3 5 2 2" xfId="3062" xr:uid="{00000000-0005-0000-0000-0000FB0B0000}"/>
    <cellStyle name="40% - Accent2 3 5 3" xfId="3063" xr:uid="{00000000-0005-0000-0000-0000FC0B0000}"/>
    <cellStyle name="40% - Accent2 3 6" xfId="3064" xr:uid="{00000000-0005-0000-0000-0000FD0B0000}"/>
    <cellStyle name="40% - Accent2 3 6 2" xfId="3065" xr:uid="{00000000-0005-0000-0000-0000FE0B0000}"/>
    <cellStyle name="40% - Accent2 3 7" xfId="3066" xr:uid="{00000000-0005-0000-0000-0000FF0B0000}"/>
    <cellStyle name="40% - Accent2 4" xfId="3067" xr:uid="{00000000-0005-0000-0000-0000000C0000}"/>
    <cellStyle name="40% - Accent2 4 2" xfId="3068" xr:uid="{00000000-0005-0000-0000-0000010C0000}"/>
    <cellStyle name="40% - Accent2 4 2 2" xfId="3069" xr:uid="{00000000-0005-0000-0000-0000020C0000}"/>
    <cellStyle name="40% - Accent2 4 2 2 2" xfId="3070" xr:uid="{00000000-0005-0000-0000-0000030C0000}"/>
    <cellStyle name="40% - Accent2 4 2 2 2 2" xfId="3071" xr:uid="{00000000-0005-0000-0000-0000040C0000}"/>
    <cellStyle name="40% - Accent2 4 2 2 2 2 2" xfId="3072" xr:uid="{00000000-0005-0000-0000-0000050C0000}"/>
    <cellStyle name="40% - Accent2 4 2 2 2 2 2 2" xfId="3073" xr:uid="{00000000-0005-0000-0000-0000060C0000}"/>
    <cellStyle name="40% - Accent2 4 2 2 2 2 3" xfId="3074" xr:uid="{00000000-0005-0000-0000-0000070C0000}"/>
    <cellStyle name="40% - Accent2 4 2 2 2 3" xfId="3075" xr:uid="{00000000-0005-0000-0000-0000080C0000}"/>
    <cellStyle name="40% - Accent2 4 2 2 2 3 2" xfId="3076" xr:uid="{00000000-0005-0000-0000-0000090C0000}"/>
    <cellStyle name="40% - Accent2 4 2 2 2 4" xfId="3077" xr:uid="{00000000-0005-0000-0000-00000A0C0000}"/>
    <cellStyle name="40% - Accent2 4 2 2 3" xfId="3078" xr:uid="{00000000-0005-0000-0000-00000B0C0000}"/>
    <cellStyle name="40% - Accent2 4 2 2 3 2" xfId="3079" xr:uid="{00000000-0005-0000-0000-00000C0C0000}"/>
    <cellStyle name="40% - Accent2 4 2 2 3 2 2" xfId="3080" xr:uid="{00000000-0005-0000-0000-00000D0C0000}"/>
    <cellStyle name="40% - Accent2 4 2 2 3 3" xfId="3081" xr:uid="{00000000-0005-0000-0000-00000E0C0000}"/>
    <cellStyle name="40% - Accent2 4 2 2 4" xfId="3082" xr:uid="{00000000-0005-0000-0000-00000F0C0000}"/>
    <cellStyle name="40% - Accent2 4 2 2 4 2" xfId="3083" xr:uid="{00000000-0005-0000-0000-0000100C0000}"/>
    <cellStyle name="40% - Accent2 4 2 2 5" xfId="3084" xr:uid="{00000000-0005-0000-0000-0000110C0000}"/>
    <cellStyle name="40% - Accent2 4 2 3" xfId="3085" xr:uid="{00000000-0005-0000-0000-0000120C0000}"/>
    <cellStyle name="40% - Accent2 4 2 3 2" xfId="3086" xr:uid="{00000000-0005-0000-0000-0000130C0000}"/>
    <cellStyle name="40% - Accent2 4 2 3 2 2" xfId="3087" xr:uid="{00000000-0005-0000-0000-0000140C0000}"/>
    <cellStyle name="40% - Accent2 4 2 3 2 2 2" xfId="3088" xr:uid="{00000000-0005-0000-0000-0000150C0000}"/>
    <cellStyle name="40% - Accent2 4 2 3 2 3" xfId="3089" xr:uid="{00000000-0005-0000-0000-0000160C0000}"/>
    <cellStyle name="40% - Accent2 4 2 3 3" xfId="3090" xr:uid="{00000000-0005-0000-0000-0000170C0000}"/>
    <cellStyle name="40% - Accent2 4 2 3 3 2" xfId="3091" xr:uid="{00000000-0005-0000-0000-0000180C0000}"/>
    <cellStyle name="40% - Accent2 4 2 3 4" xfId="3092" xr:uid="{00000000-0005-0000-0000-0000190C0000}"/>
    <cellStyle name="40% - Accent2 4 2 4" xfId="3093" xr:uid="{00000000-0005-0000-0000-00001A0C0000}"/>
    <cellStyle name="40% - Accent2 4 2 4 2" xfId="3094" xr:uid="{00000000-0005-0000-0000-00001B0C0000}"/>
    <cellStyle name="40% - Accent2 4 2 4 2 2" xfId="3095" xr:uid="{00000000-0005-0000-0000-00001C0C0000}"/>
    <cellStyle name="40% - Accent2 4 2 4 3" xfId="3096" xr:uid="{00000000-0005-0000-0000-00001D0C0000}"/>
    <cellStyle name="40% - Accent2 4 2 5" xfId="3097" xr:uid="{00000000-0005-0000-0000-00001E0C0000}"/>
    <cellStyle name="40% - Accent2 4 2 5 2" xfId="3098" xr:uid="{00000000-0005-0000-0000-00001F0C0000}"/>
    <cellStyle name="40% - Accent2 4 2 6" xfId="3099" xr:uid="{00000000-0005-0000-0000-0000200C0000}"/>
    <cellStyle name="40% - Accent2 4 3" xfId="3100" xr:uid="{00000000-0005-0000-0000-0000210C0000}"/>
    <cellStyle name="40% - Accent2 4 3 2" xfId="3101" xr:uid="{00000000-0005-0000-0000-0000220C0000}"/>
    <cellStyle name="40% - Accent2 4 3 2 2" xfId="3102" xr:uid="{00000000-0005-0000-0000-0000230C0000}"/>
    <cellStyle name="40% - Accent2 4 3 2 2 2" xfId="3103" xr:uid="{00000000-0005-0000-0000-0000240C0000}"/>
    <cellStyle name="40% - Accent2 4 3 2 2 2 2" xfId="3104" xr:uid="{00000000-0005-0000-0000-0000250C0000}"/>
    <cellStyle name="40% - Accent2 4 3 2 2 3" xfId="3105" xr:uid="{00000000-0005-0000-0000-0000260C0000}"/>
    <cellStyle name="40% - Accent2 4 3 2 3" xfId="3106" xr:uid="{00000000-0005-0000-0000-0000270C0000}"/>
    <cellStyle name="40% - Accent2 4 3 2 3 2" xfId="3107" xr:uid="{00000000-0005-0000-0000-0000280C0000}"/>
    <cellStyle name="40% - Accent2 4 3 2 4" xfId="3108" xr:uid="{00000000-0005-0000-0000-0000290C0000}"/>
    <cellStyle name="40% - Accent2 4 3 3" xfId="3109" xr:uid="{00000000-0005-0000-0000-00002A0C0000}"/>
    <cellStyle name="40% - Accent2 4 3 3 2" xfId="3110" xr:uid="{00000000-0005-0000-0000-00002B0C0000}"/>
    <cellStyle name="40% - Accent2 4 3 3 2 2" xfId="3111" xr:uid="{00000000-0005-0000-0000-00002C0C0000}"/>
    <cellStyle name="40% - Accent2 4 3 3 3" xfId="3112" xr:uid="{00000000-0005-0000-0000-00002D0C0000}"/>
    <cellStyle name="40% - Accent2 4 3 4" xfId="3113" xr:uid="{00000000-0005-0000-0000-00002E0C0000}"/>
    <cellStyle name="40% - Accent2 4 3 4 2" xfId="3114" xr:uid="{00000000-0005-0000-0000-00002F0C0000}"/>
    <cellStyle name="40% - Accent2 4 3 5" xfId="3115" xr:uid="{00000000-0005-0000-0000-0000300C0000}"/>
    <cellStyle name="40% - Accent2 4 4" xfId="3116" xr:uid="{00000000-0005-0000-0000-0000310C0000}"/>
    <cellStyle name="40% - Accent2 4 4 2" xfId="3117" xr:uid="{00000000-0005-0000-0000-0000320C0000}"/>
    <cellStyle name="40% - Accent2 4 4 2 2" xfId="3118" xr:uid="{00000000-0005-0000-0000-0000330C0000}"/>
    <cellStyle name="40% - Accent2 4 4 2 2 2" xfId="3119" xr:uid="{00000000-0005-0000-0000-0000340C0000}"/>
    <cellStyle name="40% - Accent2 4 4 2 3" xfId="3120" xr:uid="{00000000-0005-0000-0000-0000350C0000}"/>
    <cellStyle name="40% - Accent2 4 4 3" xfId="3121" xr:uid="{00000000-0005-0000-0000-0000360C0000}"/>
    <cellStyle name="40% - Accent2 4 4 3 2" xfId="3122" xr:uid="{00000000-0005-0000-0000-0000370C0000}"/>
    <cellStyle name="40% - Accent2 4 4 4" xfId="3123" xr:uid="{00000000-0005-0000-0000-0000380C0000}"/>
    <cellStyle name="40% - Accent2 4 5" xfId="3124" xr:uid="{00000000-0005-0000-0000-0000390C0000}"/>
    <cellStyle name="40% - Accent2 4 5 2" xfId="3125" xr:uid="{00000000-0005-0000-0000-00003A0C0000}"/>
    <cellStyle name="40% - Accent2 4 5 2 2" xfId="3126" xr:uid="{00000000-0005-0000-0000-00003B0C0000}"/>
    <cellStyle name="40% - Accent2 4 5 3" xfId="3127" xr:uid="{00000000-0005-0000-0000-00003C0C0000}"/>
    <cellStyle name="40% - Accent2 4 6" xfId="3128" xr:uid="{00000000-0005-0000-0000-00003D0C0000}"/>
    <cellStyle name="40% - Accent2 4 6 2" xfId="3129" xr:uid="{00000000-0005-0000-0000-00003E0C0000}"/>
    <cellStyle name="40% - Accent2 4 7" xfId="3130" xr:uid="{00000000-0005-0000-0000-00003F0C0000}"/>
    <cellStyle name="40% - Accent2 5" xfId="3131" xr:uid="{00000000-0005-0000-0000-0000400C0000}"/>
    <cellStyle name="40% - Accent2 5 2" xfId="3132" xr:uid="{00000000-0005-0000-0000-0000410C0000}"/>
    <cellStyle name="40% - Accent2 5 2 2" xfId="3133" xr:uid="{00000000-0005-0000-0000-0000420C0000}"/>
    <cellStyle name="40% - Accent2 5 2 2 2" xfId="3134" xr:uid="{00000000-0005-0000-0000-0000430C0000}"/>
    <cellStyle name="40% - Accent2 5 2 2 2 2" xfId="3135" xr:uid="{00000000-0005-0000-0000-0000440C0000}"/>
    <cellStyle name="40% - Accent2 5 2 2 2 2 2" xfId="3136" xr:uid="{00000000-0005-0000-0000-0000450C0000}"/>
    <cellStyle name="40% - Accent2 5 2 2 2 3" xfId="3137" xr:uid="{00000000-0005-0000-0000-0000460C0000}"/>
    <cellStyle name="40% - Accent2 5 2 2 3" xfId="3138" xr:uid="{00000000-0005-0000-0000-0000470C0000}"/>
    <cellStyle name="40% - Accent2 5 2 2 3 2" xfId="3139" xr:uid="{00000000-0005-0000-0000-0000480C0000}"/>
    <cellStyle name="40% - Accent2 5 2 2 4" xfId="3140" xr:uid="{00000000-0005-0000-0000-0000490C0000}"/>
    <cellStyle name="40% - Accent2 5 2 3" xfId="3141" xr:uid="{00000000-0005-0000-0000-00004A0C0000}"/>
    <cellStyle name="40% - Accent2 5 2 3 2" xfId="3142" xr:uid="{00000000-0005-0000-0000-00004B0C0000}"/>
    <cellStyle name="40% - Accent2 5 2 3 2 2" xfId="3143" xr:uid="{00000000-0005-0000-0000-00004C0C0000}"/>
    <cellStyle name="40% - Accent2 5 2 3 3" xfId="3144" xr:uid="{00000000-0005-0000-0000-00004D0C0000}"/>
    <cellStyle name="40% - Accent2 5 2 4" xfId="3145" xr:uid="{00000000-0005-0000-0000-00004E0C0000}"/>
    <cellStyle name="40% - Accent2 5 2 4 2" xfId="3146" xr:uid="{00000000-0005-0000-0000-00004F0C0000}"/>
    <cellStyle name="40% - Accent2 5 2 5" xfId="3147" xr:uid="{00000000-0005-0000-0000-0000500C0000}"/>
    <cellStyle name="40% - Accent2 5 3" xfId="3148" xr:uid="{00000000-0005-0000-0000-0000510C0000}"/>
    <cellStyle name="40% - Accent2 5 3 2" xfId="3149" xr:uid="{00000000-0005-0000-0000-0000520C0000}"/>
    <cellStyle name="40% - Accent2 5 3 2 2" xfId="3150" xr:uid="{00000000-0005-0000-0000-0000530C0000}"/>
    <cellStyle name="40% - Accent2 5 3 2 2 2" xfId="3151" xr:uid="{00000000-0005-0000-0000-0000540C0000}"/>
    <cellStyle name="40% - Accent2 5 3 2 3" xfId="3152" xr:uid="{00000000-0005-0000-0000-0000550C0000}"/>
    <cellStyle name="40% - Accent2 5 3 3" xfId="3153" xr:uid="{00000000-0005-0000-0000-0000560C0000}"/>
    <cellStyle name="40% - Accent2 5 3 3 2" xfId="3154" xr:uid="{00000000-0005-0000-0000-0000570C0000}"/>
    <cellStyle name="40% - Accent2 5 3 4" xfId="3155" xr:uid="{00000000-0005-0000-0000-0000580C0000}"/>
    <cellStyle name="40% - Accent2 5 4" xfId="3156" xr:uid="{00000000-0005-0000-0000-0000590C0000}"/>
    <cellStyle name="40% - Accent2 5 4 2" xfId="3157" xr:uid="{00000000-0005-0000-0000-00005A0C0000}"/>
    <cellStyle name="40% - Accent2 5 4 2 2" xfId="3158" xr:uid="{00000000-0005-0000-0000-00005B0C0000}"/>
    <cellStyle name="40% - Accent2 5 4 3" xfId="3159" xr:uid="{00000000-0005-0000-0000-00005C0C0000}"/>
    <cellStyle name="40% - Accent2 5 5" xfId="3160" xr:uid="{00000000-0005-0000-0000-00005D0C0000}"/>
    <cellStyle name="40% - Accent2 5 5 2" xfId="3161" xr:uid="{00000000-0005-0000-0000-00005E0C0000}"/>
    <cellStyle name="40% - Accent2 5 6" xfId="3162" xr:uid="{00000000-0005-0000-0000-00005F0C0000}"/>
    <cellStyle name="40% - Accent2 6" xfId="3163" xr:uid="{00000000-0005-0000-0000-0000600C0000}"/>
    <cellStyle name="40% - Accent2 6 2" xfId="3164" xr:uid="{00000000-0005-0000-0000-0000610C0000}"/>
    <cellStyle name="40% - Accent2 6 2 2" xfId="3165" xr:uid="{00000000-0005-0000-0000-0000620C0000}"/>
    <cellStyle name="40% - Accent2 6 2 2 2" xfId="3166" xr:uid="{00000000-0005-0000-0000-0000630C0000}"/>
    <cellStyle name="40% - Accent2 6 2 2 2 2" xfId="3167" xr:uid="{00000000-0005-0000-0000-0000640C0000}"/>
    <cellStyle name="40% - Accent2 6 2 2 2 2 2" xfId="3168" xr:uid="{00000000-0005-0000-0000-0000650C0000}"/>
    <cellStyle name="40% - Accent2 6 2 2 2 3" xfId="3169" xr:uid="{00000000-0005-0000-0000-0000660C0000}"/>
    <cellStyle name="40% - Accent2 6 2 2 3" xfId="3170" xr:uid="{00000000-0005-0000-0000-0000670C0000}"/>
    <cellStyle name="40% - Accent2 6 2 2 3 2" xfId="3171" xr:uid="{00000000-0005-0000-0000-0000680C0000}"/>
    <cellStyle name="40% - Accent2 6 2 2 4" xfId="3172" xr:uid="{00000000-0005-0000-0000-0000690C0000}"/>
    <cellStyle name="40% - Accent2 6 2 3" xfId="3173" xr:uid="{00000000-0005-0000-0000-00006A0C0000}"/>
    <cellStyle name="40% - Accent2 6 2 3 2" xfId="3174" xr:uid="{00000000-0005-0000-0000-00006B0C0000}"/>
    <cellStyle name="40% - Accent2 6 2 3 2 2" xfId="3175" xr:uid="{00000000-0005-0000-0000-00006C0C0000}"/>
    <cellStyle name="40% - Accent2 6 2 3 3" xfId="3176" xr:uid="{00000000-0005-0000-0000-00006D0C0000}"/>
    <cellStyle name="40% - Accent2 6 2 4" xfId="3177" xr:uid="{00000000-0005-0000-0000-00006E0C0000}"/>
    <cellStyle name="40% - Accent2 6 2 4 2" xfId="3178" xr:uid="{00000000-0005-0000-0000-00006F0C0000}"/>
    <cellStyle name="40% - Accent2 6 2 5" xfId="3179" xr:uid="{00000000-0005-0000-0000-0000700C0000}"/>
    <cellStyle name="40% - Accent2 6 3" xfId="3180" xr:uid="{00000000-0005-0000-0000-0000710C0000}"/>
    <cellStyle name="40% - Accent2 6 3 2" xfId="3181" xr:uid="{00000000-0005-0000-0000-0000720C0000}"/>
    <cellStyle name="40% - Accent2 6 3 2 2" xfId="3182" xr:uid="{00000000-0005-0000-0000-0000730C0000}"/>
    <cellStyle name="40% - Accent2 6 3 2 2 2" xfId="3183" xr:uid="{00000000-0005-0000-0000-0000740C0000}"/>
    <cellStyle name="40% - Accent2 6 3 2 3" xfId="3184" xr:uid="{00000000-0005-0000-0000-0000750C0000}"/>
    <cellStyle name="40% - Accent2 6 3 3" xfId="3185" xr:uid="{00000000-0005-0000-0000-0000760C0000}"/>
    <cellStyle name="40% - Accent2 6 3 3 2" xfId="3186" xr:uid="{00000000-0005-0000-0000-0000770C0000}"/>
    <cellStyle name="40% - Accent2 6 3 4" xfId="3187" xr:uid="{00000000-0005-0000-0000-0000780C0000}"/>
    <cellStyle name="40% - Accent2 6 4" xfId="3188" xr:uid="{00000000-0005-0000-0000-0000790C0000}"/>
    <cellStyle name="40% - Accent2 6 4 2" xfId="3189" xr:uid="{00000000-0005-0000-0000-00007A0C0000}"/>
    <cellStyle name="40% - Accent2 6 4 2 2" xfId="3190" xr:uid="{00000000-0005-0000-0000-00007B0C0000}"/>
    <cellStyle name="40% - Accent2 6 4 3" xfId="3191" xr:uid="{00000000-0005-0000-0000-00007C0C0000}"/>
    <cellStyle name="40% - Accent2 6 5" xfId="3192" xr:uid="{00000000-0005-0000-0000-00007D0C0000}"/>
    <cellStyle name="40% - Accent2 6 5 2" xfId="3193" xr:uid="{00000000-0005-0000-0000-00007E0C0000}"/>
    <cellStyle name="40% - Accent2 6 6" xfId="3194" xr:uid="{00000000-0005-0000-0000-00007F0C0000}"/>
    <cellStyle name="40% - Accent2 7" xfId="3195" xr:uid="{00000000-0005-0000-0000-0000800C0000}"/>
    <cellStyle name="40% - Accent2 7 2" xfId="3196" xr:uid="{00000000-0005-0000-0000-0000810C0000}"/>
    <cellStyle name="40% - Accent2 7 2 2" xfId="3197" xr:uid="{00000000-0005-0000-0000-0000820C0000}"/>
    <cellStyle name="40% - Accent2 7 2 2 2" xfId="3198" xr:uid="{00000000-0005-0000-0000-0000830C0000}"/>
    <cellStyle name="40% - Accent2 7 2 2 2 2" xfId="3199" xr:uid="{00000000-0005-0000-0000-0000840C0000}"/>
    <cellStyle name="40% - Accent2 7 2 2 3" xfId="3200" xr:uid="{00000000-0005-0000-0000-0000850C0000}"/>
    <cellStyle name="40% - Accent2 7 2 3" xfId="3201" xr:uid="{00000000-0005-0000-0000-0000860C0000}"/>
    <cellStyle name="40% - Accent2 7 2 3 2" xfId="3202" xr:uid="{00000000-0005-0000-0000-0000870C0000}"/>
    <cellStyle name="40% - Accent2 7 2 4" xfId="3203" xr:uid="{00000000-0005-0000-0000-0000880C0000}"/>
    <cellStyle name="40% - Accent2 7 3" xfId="3204" xr:uid="{00000000-0005-0000-0000-0000890C0000}"/>
    <cellStyle name="40% - Accent2 7 3 2" xfId="3205" xr:uid="{00000000-0005-0000-0000-00008A0C0000}"/>
    <cellStyle name="40% - Accent2 7 3 2 2" xfId="3206" xr:uid="{00000000-0005-0000-0000-00008B0C0000}"/>
    <cellStyle name="40% - Accent2 7 3 3" xfId="3207" xr:uid="{00000000-0005-0000-0000-00008C0C0000}"/>
    <cellStyle name="40% - Accent2 7 4" xfId="3208" xr:uid="{00000000-0005-0000-0000-00008D0C0000}"/>
    <cellStyle name="40% - Accent2 7 4 2" xfId="3209" xr:uid="{00000000-0005-0000-0000-00008E0C0000}"/>
    <cellStyle name="40% - Accent2 7 5" xfId="3210" xr:uid="{00000000-0005-0000-0000-00008F0C0000}"/>
    <cellStyle name="40% - Accent2 8" xfId="3211" xr:uid="{00000000-0005-0000-0000-0000900C0000}"/>
    <cellStyle name="40% - Accent2 8 2" xfId="3212" xr:uid="{00000000-0005-0000-0000-0000910C0000}"/>
    <cellStyle name="40% - Accent2 8 2 2" xfId="3213" xr:uid="{00000000-0005-0000-0000-0000920C0000}"/>
    <cellStyle name="40% - Accent2 8 2 2 2" xfId="3214" xr:uid="{00000000-0005-0000-0000-0000930C0000}"/>
    <cellStyle name="40% - Accent2 8 2 2 2 2" xfId="3215" xr:uid="{00000000-0005-0000-0000-0000940C0000}"/>
    <cellStyle name="40% - Accent2 8 2 2 3" xfId="3216" xr:uid="{00000000-0005-0000-0000-0000950C0000}"/>
    <cellStyle name="40% - Accent2 8 2 3" xfId="3217" xr:uid="{00000000-0005-0000-0000-0000960C0000}"/>
    <cellStyle name="40% - Accent2 8 2 3 2" xfId="3218" xr:uid="{00000000-0005-0000-0000-0000970C0000}"/>
    <cellStyle name="40% - Accent2 8 2 4" xfId="3219" xr:uid="{00000000-0005-0000-0000-0000980C0000}"/>
    <cellStyle name="40% - Accent2 8 3" xfId="3220" xr:uid="{00000000-0005-0000-0000-0000990C0000}"/>
    <cellStyle name="40% - Accent2 8 3 2" xfId="3221" xr:uid="{00000000-0005-0000-0000-00009A0C0000}"/>
    <cellStyle name="40% - Accent2 8 3 2 2" xfId="3222" xr:uid="{00000000-0005-0000-0000-00009B0C0000}"/>
    <cellStyle name="40% - Accent2 8 3 3" xfId="3223" xr:uid="{00000000-0005-0000-0000-00009C0C0000}"/>
    <cellStyle name="40% - Accent2 8 4" xfId="3224" xr:uid="{00000000-0005-0000-0000-00009D0C0000}"/>
    <cellStyle name="40% - Accent2 8 4 2" xfId="3225" xr:uid="{00000000-0005-0000-0000-00009E0C0000}"/>
    <cellStyle name="40% - Accent2 8 5" xfId="3226" xr:uid="{00000000-0005-0000-0000-00009F0C0000}"/>
    <cellStyle name="40% - Accent2 9" xfId="3227" xr:uid="{00000000-0005-0000-0000-0000A00C0000}"/>
    <cellStyle name="40% - Accent2 9 2" xfId="3228" xr:uid="{00000000-0005-0000-0000-0000A10C0000}"/>
    <cellStyle name="40% - Accent2 9 2 2" xfId="3229" xr:uid="{00000000-0005-0000-0000-0000A20C0000}"/>
    <cellStyle name="40% - Accent2 9 2 2 2" xfId="3230" xr:uid="{00000000-0005-0000-0000-0000A30C0000}"/>
    <cellStyle name="40% - Accent2 9 2 2 2 2" xfId="3231" xr:uid="{00000000-0005-0000-0000-0000A40C0000}"/>
    <cellStyle name="40% - Accent2 9 2 2 3" xfId="3232" xr:uid="{00000000-0005-0000-0000-0000A50C0000}"/>
    <cellStyle name="40% - Accent2 9 2 3" xfId="3233" xr:uid="{00000000-0005-0000-0000-0000A60C0000}"/>
    <cellStyle name="40% - Accent2 9 2 3 2" xfId="3234" xr:uid="{00000000-0005-0000-0000-0000A70C0000}"/>
    <cellStyle name="40% - Accent2 9 2 4" xfId="3235" xr:uid="{00000000-0005-0000-0000-0000A80C0000}"/>
    <cellStyle name="40% - Accent2 9 3" xfId="3236" xr:uid="{00000000-0005-0000-0000-0000A90C0000}"/>
    <cellStyle name="40% - Accent2 9 3 2" xfId="3237" xr:uid="{00000000-0005-0000-0000-0000AA0C0000}"/>
    <cellStyle name="40% - Accent2 9 3 2 2" xfId="3238" xr:uid="{00000000-0005-0000-0000-0000AB0C0000}"/>
    <cellStyle name="40% - Accent2 9 3 3" xfId="3239" xr:uid="{00000000-0005-0000-0000-0000AC0C0000}"/>
    <cellStyle name="40% - Accent2 9 4" xfId="3240" xr:uid="{00000000-0005-0000-0000-0000AD0C0000}"/>
    <cellStyle name="40% - Accent2 9 4 2" xfId="3241" xr:uid="{00000000-0005-0000-0000-0000AE0C0000}"/>
    <cellStyle name="40% - Accent2 9 5" xfId="3242" xr:uid="{00000000-0005-0000-0000-0000AF0C0000}"/>
    <cellStyle name="40% - Accent3" xfId="5845" builtinId="39" customBuiltin="1"/>
    <cellStyle name="40% - Accent3 10" xfId="3243" xr:uid="{00000000-0005-0000-0000-0000B10C0000}"/>
    <cellStyle name="40% - Accent3 10 2" xfId="3244" xr:uid="{00000000-0005-0000-0000-0000B20C0000}"/>
    <cellStyle name="40% - Accent3 10 2 2" xfId="3245" xr:uid="{00000000-0005-0000-0000-0000B30C0000}"/>
    <cellStyle name="40% - Accent3 10 2 2 2" xfId="3246" xr:uid="{00000000-0005-0000-0000-0000B40C0000}"/>
    <cellStyle name="40% - Accent3 10 2 2 2 2" xfId="3247" xr:uid="{00000000-0005-0000-0000-0000B50C0000}"/>
    <cellStyle name="40% - Accent3 10 2 2 3" xfId="3248" xr:uid="{00000000-0005-0000-0000-0000B60C0000}"/>
    <cellStyle name="40% - Accent3 10 2 3" xfId="3249" xr:uid="{00000000-0005-0000-0000-0000B70C0000}"/>
    <cellStyle name="40% - Accent3 10 2 3 2" xfId="3250" xr:uid="{00000000-0005-0000-0000-0000B80C0000}"/>
    <cellStyle name="40% - Accent3 10 2 4" xfId="3251" xr:uid="{00000000-0005-0000-0000-0000B90C0000}"/>
    <cellStyle name="40% - Accent3 10 3" xfId="3252" xr:uid="{00000000-0005-0000-0000-0000BA0C0000}"/>
    <cellStyle name="40% - Accent3 10 3 2" xfId="3253" xr:uid="{00000000-0005-0000-0000-0000BB0C0000}"/>
    <cellStyle name="40% - Accent3 10 3 2 2" xfId="3254" xr:uid="{00000000-0005-0000-0000-0000BC0C0000}"/>
    <cellStyle name="40% - Accent3 10 3 3" xfId="3255" xr:uid="{00000000-0005-0000-0000-0000BD0C0000}"/>
    <cellStyle name="40% - Accent3 10 4" xfId="3256" xr:uid="{00000000-0005-0000-0000-0000BE0C0000}"/>
    <cellStyle name="40% - Accent3 10 4 2" xfId="3257" xr:uid="{00000000-0005-0000-0000-0000BF0C0000}"/>
    <cellStyle name="40% - Accent3 10 5" xfId="3258" xr:uid="{00000000-0005-0000-0000-0000C00C0000}"/>
    <cellStyle name="40% - Accent3 11" xfId="3259" xr:uid="{00000000-0005-0000-0000-0000C10C0000}"/>
    <cellStyle name="40% - Accent3 11 2" xfId="3260" xr:uid="{00000000-0005-0000-0000-0000C20C0000}"/>
    <cellStyle name="40% - Accent3 11 2 2" xfId="3261" xr:uid="{00000000-0005-0000-0000-0000C30C0000}"/>
    <cellStyle name="40% - Accent3 11 2 2 2" xfId="3262" xr:uid="{00000000-0005-0000-0000-0000C40C0000}"/>
    <cellStyle name="40% - Accent3 11 2 2 2 2" xfId="3263" xr:uid="{00000000-0005-0000-0000-0000C50C0000}"/>
    <cellStyle name="40% - Accent3 11 2 2 3" xfId="3264" xr:uid="{00000000-0005-0000-0000-0000C60C0000}"/>
    <cellStyle name="40% - Accent3 11 2 3" xfId="3265" xr:uid="{00000000-0005-0000-0000-0000C70C0000}"/>
    <cellStyle name="40% - Accent3 11 2 3 2" xfId="3266" xr:uid="{00000000-0005-0000-0000-0000C80C0000}"/>
    <cellStyle name="40% - Accent3 11 2 4" xfId="3267" xr:uid="{00000000-0005-0000-0000-0000C90C0000}"/>
    <cellStyle name="40% - Accent3 11 3" xfId="3268" xr:uid="{00000000-0005-0000-0000-0000CA0C0000}"/>
    <cellStyle name="40% - Accent3 11 3 2" xfId="3269" xr:uid="{00000000-0005-0000-0000-0000CB0C0000}"/>
    <cellStyle name="40% - Accent3 11 3 2 2" xfId="3270" xr:uid="{00000000-0005-0000-0000-0000CC0C0000}"/>
    <cellStyle name="40% - Accent3 11 3 3" xfId="3271" xr:uid="{00000000-0005-0000-0000-0000CD0C0000}"/>
    <cellStyle name="40% - Accent3 11 4" xfId="3272" xr:uid="{00000000-0005-0000-0000-0000CE0C0000}"/>
    <cellStyle name="40% - Accent3 11 4 2" xfId="3273" xr:uid="{00000000-0005-0000-0000-0000CF0C0000}"/>
    <cellStyle name="40% - Accent3 11 5" xfId="3274" xr:uid="{00000000-0005-0000-0000-0000D00C0000}"/>
    <cellStyle name="40% - Accent3 12" xfId="3275" xr:uid="{00000000-0005-0000-0000-0000D10C0000}"/>
    <cellStyle name="40% - Accent3 12 2" xfId="3276" xr:uid="{00000000-0005-0000-0000-0000D20C0000}"/>
    <cellStyle name="40% - Accent3 12 2 2" xfId="3277" xr:uid="{00000000-0005-0000-0000-0000D30C0000}"/>
    <cellStyle name="40% - Accent3 12 2 2 2" xfId="3278" xr:uid="{00000000-0005-0000-0000-0000D40C0000}"/>
    <cellStyle name="40% - Accent3 12 2 2 2 2" xfId="3279" xr:uid="{00000000-0005-0000-0000-0000D50C0000}"/>
    <cellStyle name="40% - Accent3 12 2 2 3" xfId="3280" xr:uid="{00000000-0005-0000-0000-0000D60C0000}"/>
    <cellStyle name="40% - Accent3 12 2 3" xfId="3281" xr:uid="{00000000-0005-0000-0000-0000D70C0000}"/>
    <cellStyle name="40% - Accent3 12 2 3 2" xfId="3282" xr:uid="{00000000-0005-0000-0000-0000D80C0000}"/>
    <cellStyle name="40% - Accent3 12 2 4" xfId="3283" xr:uid="{00000000-0005-0000-0000-0000D90C0000}"/>
    <cellStyle name="40% - Accent3 12 3" xfId="3284" xr:uid="{00000000-0005-0000-0000-0000DA0C0000}"/>
    <cellStyle name="40% - Accent3 12 3 2" xfId="3285" xr:uid="{00000000-0005-0000-0000-0000DB0C0000}"/>
    <cellStyle name="40% - Accent3 12 3 2 2" xfId="3286" xr:uid="{00000000-0005-0000-0000-0000DC0C0000}"/>
    <cellStyle name="40% - Accent3 12 3 3" xfId="3287" xr:uid="{00000000-0005-0000-0000-0000DD0C0000}"/>
    <cellStyle name="40% - Accent3 12 4" xfId="3288" xr:uid="{00000000-0005-0000-0000-0000DE0C0000}"/>
    <cellStyle name="40% - Accent3 12 4 2" xfId="3289" xr:uid="{00000000-0005-0000-0000-0000DF0C0000}"/>
    <cellStyle name="40% - Accent3 12 5" xfId="3290" xr:uid="{00000000-0005-0000-0000-0000E00C0000}"/>
    <cellStyle name="40% - Accent3 13" xfId="3291" xr:uid="{00000000-0005-0000-0000-0000E10C0000}"/>
    <cellStyle name="40% - Accent3 13 2" xfId="3292" xr:uid="{00000000-0005-0000-0000-0000E20C0000}"/>
    <cellStyle name="40% - Accent3 13 2 2" xfId="3293" xr:uid="{00000000-0005-0000-0000-0000E30C0000}"/>
    <cellStyle name="40% - Accent3 13 2 2 2" xfId="3294" xr:uid="{00000000-0005-0000-0000-0000E40C0000}"/>
    <cellStyle name="40% - Accent3 13 2 2 2 2" xfId="3295" xr:uid="{00000000-0005-0000-0000-0000E50C0000}"/>
    <cellStyle name="40% - Accent3 13 2 2 3" xfId="3296" xr:uid="{00000000-0005-0000-0000-0000E60C0000}"/>
    <cellStyle name="40% - Accent3 13 2 3" xfId="3297" xr:uid="{00000000-0005-0000-0000-0000E70C0000}"/>
    <cellStyle name="40% - Accent3 13 2 3 2" xfId="3298" xr:uid="{00000000-0005-0000-0000-0000E80C0000}"/>
    <cellStyle name="40% - Accent3 13 2 4" xfId="3299" xr:uid="{00000000-0005-0000-0000-0000E90C0000}"/>
    <cellStyle name="40% - Accent3 13 3" xfId="3300" xr:uid="{00000000-0005-0000-0000-0000EA0C0000}"/>
    <cellStyle name="40% - Accent3 13 3 2" xfId="3301" xr:uid="{00000000-0005-0000-0000-0000EB0C0000}"/>
    <cellStyle name="40% - Accent3 13 3 2 2" xfId="3302" xr:uid="{00000000-0005-0000-0000-0000EC0C0000}"/>
    <cellStyle name="40% - Accent3 13 3 3" xfId="3303" xr:uid="{00000000-0005-0000-0000-0000ED0C0000}"/>
    <cellStyle name="40% - Accent3 13 4" xfId="3304" xr:uid="{00000000-0005-0000-0000-0000EE0C0000}"/>
    <cellStyle name="40% - Accent3 13 4 2" xfId="3305" xr:uid="{00000000-0005-0000-0000-0000EF0C0000}"/>
    <cellStyle name="40% - Accent3 13 5" xfId="3306" xr:uid="{00000000-0005-0000-0000-0000F00C0000}"/>
    <cellStyle name="40% - Accent3 14" xfId="3307" xr:uid="{00000000-0005-0000-0000-0000F10C0000}"/>
    <cellStyle name="40% - Accent3 14 2" xfId="3308" xr:uid="{00000000-0005-0000-0000-0000F20C0000}"/>
    <cellStyle name="40% - Accent3 14 2 2" xfId="3309" xr:uid="{00000000-0005-0000-0000-0000F30C0000}"/>
    <cellStyle name="40% - Accent3 14 2 2 2" xfId="3310" xr:uid="{00000000-0005-0000-0000-0000F40C0000}"/>
    <cellStyle name="40% - Accent3 14 2 2 2 2" xfId="3311" xr:uid="{00000000-0005-0000-0000-0000F50C0000}"/>
    <cellStyle name="40% - Accent3 14 2 2 3" xfId="3312" xr:uid="{00000000-0005-0000-0000-0000F60C0000}"/>
    <cellStyle name="40% - Accent3 14 2 3" xfId="3313" xr:uid="{00000000-0005-0000-0000-0000F70C0000}"/>
    <cellStyle name="40% - Accent3 14 2 3 2" xfId="3314" xr:uid="{00000000-0005-0000-0000-0000F80C0000}"/>
    <cellStyle name="40% - Accent3 14 2 4" xfId="3315" xr:uid="{00000000-0005-0000-0000-0000F90C0000}"/>
    <cellStyle name="40% - Accent3 14 3" xfId="3316" xr:uid="{00000000-0005-0000-0000-0000FA0C0000}"/>
    <cellStyle name="40% - Accent3 14 3 2" xfId="3317" xr:uid="{00000000-0005-0000-0000-0000FB0C0000}"/>
    <cellStyle name="40% - Accent3 14 3 2 2" xfId="3318" xr:uid="{00000000-0005-0000-0000-0000FC0C0000}"/>
    <cellStyle name="40% - Accent3 14 3 3" xfId="3319" xr:uid="{00000000-0005-0000-0000-0000FD0C0000}"/>
    <cellStyle name="40% - Accent3 14 4" xfId="3320" xr:uid="{00000000-0005-0000-0000-0000FE0C0000}"/>
    <cellStyle name="40% - Accent3 14 4 2" xfId="3321" xr:uid="{00000000-0005-0000-0000-0000FF0C0000}"/>
    <cellStyle name="40% - Accent3 14 5" xfId="3322" xr:uid="{00000000-0005-0000-0000-0000000D0000}"/>
    <cellStyle name="40% - Accent3 15" xfId="3323" xr:uid="{00000000-0005-0000-0000-0000010D0000}"/>
    <cellStyle name="40% - Accent3 15 2" xfId="3324" xr:uid="{00000000-0005-0000-0000-0000020D0000}"/>
    <cellStyle name="40% - Accent3 15 2 2" xfId="3325" xr:uid="{00000000-0005-0000-0000-0000030D0000}"/>
    <cellStyle name="40% - Accent3 15 2 2 2" xfId="3326" xr:uid="{00000000-0005-0000-0000-0000040D0000}"/>
    <cellStyle name="40% - Accent3 15 2 3" xfId="3327" xr:uid="{00000000-0005-0000-0000-0000050D0000}"/>
    <cellStyle name="40% - Accent3 15 3" xfId="3328" xr:uid="{00000000-0005-0000-0000-0000060D0000}"/>
    <cellStyle name="40% - Accent3 15 3 2" xfId="3329" xr:uid="{00000000-0005-0000-0000-0000070D0000}"/>
    <cellStyle name="40% - Accent3 15 4" xfId="3330" xr:uid="{00000000-0005-0000-0000-0000080D0000}"/>
    <cellStyle name="40% - Accent3 16" xfId="3331" xr:uid="{00000000-0005-0000-0000-0000090D0000}"/>
    <cellStyle name="40% - Accent3 16 2" xfId="3332" xr:uid="{00000000-0005-0000-0000-00000A0D0000}"/>
    <cellStyle name="40% - Accent3 16 2 2" xfId="3333" xr:uid="{00000000-0005-0000-0000-00000B0D0000}"/>
    <cellStyle name="40% - Accent3 16 3" xfId="3334" xr:uid="{00000000-0005-0000-0000-00000C0D0000}"/>
    <cellStyle name="40% - Accent3 17" xfId="3335" xr:uid="{00000000-0005-0000-0000-00000D0D0000}"/>
    <cellStyle name="40% - Accent3 17 2" xfId="3336" xr:uid="{00000000-0005-0000-0000-00000E0D0000}"/>
    <cellStyle name="40% - Accent3 18" xfId="3337" xr:uid="{00000000-0005-0000-0000-00000F0D0000}"/>
    <cellStyle name="40% - Accent3 18 2" xfId="3338" xr:uid="{00000000-0005-0000-0000-0000100D0000}"/>
    <cellStyle name="40% - Accent3 19" xfId="3339" xr:uid="{00000000-0005-0000-0000-0000110D0000}"/>
    <cellStyle name="40% - Accent3 19 2" xfId="3340" xr:uid="{00000000-0005-0000-0000-0000120D0000}"/>
    <cellStyle name="40% - Accent3 2" xfId="3341" xr:uid="{00000000-0005-0000-0000-0000130D0000}"/>
    <cellStyle name="40% - Accent3 2 2" xfId="3342" xr:uid="{00000000-0005-0000-0000-0000140D0000}"/>
    <cellStyle name="40% - Accent3 2 2 2" xfId="3343" xr:uid="{00000000-0005-0000-0000-0000150D0000}"/>
    <cellStyle name="40% - Accent3 2 2 2 2" xfId="3344" xr:uid="{00000000-0005-0000-0000-0000160D0000}"/>
    <cellStyle name="40% - Accent3 2 2 2 2 2" xfId="3345" xr:uid="{00000000-0005-0000-0000-0000170D0000}"/>
    <cellStyle name="40% - Accent3 2 2 2 2 2 2" xfId="3346" xr:uid="{00000000-0005-0000-0000-0000180D0000}"/>
    <cellStyle name="40% - Accent3 2 2 2 2 2 2 2" xfId="3347" xr:uid="{00000000-0005-0000-0000-0000190D0000}"/>
    <cellStyle name="40% - Accent3 2 2 2 2 2 3" xfId="3348" xr:uid="{00000000-0005-0000-0000-00001A0D0000}"/>
    <cellStyle name="40% - Accent3 2 2 2 2 3" xfId="3349" xr:uid="{00000000-0005-0000-0000-00001B0D0000}"/>
    <cellStyle name="40% - Accent3 2 2 2 2 3 2" xfId="3350" xr:uid="{00000000-0005-0000-0000-00001C0D0000}"/>
    <cellStyle name="40% - Accent3 2 2 2 2 4" xfId="3351" xr:uid="{00000000-0005-0000-0000-00001D0D0000}"/>
    <cellStyle name="40% - Accent3 2 2 2 3" xfId="3352" xr:uid="{00000000-0005-0000-0000-00001E0D0000}"/>
    <cellStyle name="40% - Accent3 2 2 2 3 2" xfId="3353" xr:uid="{00000000-0005-0000-0000-00001F0D0000}"/>
    <cellStyle name="40% - Accent3 2 2 2 3 2 2" xfId="3354" xr:uid="{00000000-0005-0000-0000-0000200D0000}"/>
    <cellStyle name="40% - Accent3 2 2 2 3 3" xfId="3355" xr:uid="{00000000-0005-0000-0000-0000210D0000}"/>
    <cellStyle name="40% - Accent3 2 2 2 4" xfId="3356" xr:uid="{00000000-0005-0000-0000-0000220D0000}"/>
    <cellStyle name="40% - Accent3 2 2 2 4 2" xfId="3357" xr:uid="{00000000-0005-0000-0000-0000230D0000}"/>
    <cellStyle name="40% - Accent3 2 2 2 5" xfId="3358" xr:uid="{00000000-0005-0000-0000-0000240D0000}"/>
    <cellStyle name="40% - Accent3 2 2 3" xfId="3359" xr:uid="{00000000-0005-0000-0000-0000250D0000}"/>
    <cellStyle name="40% - Accent3 2 2 3 2" xfId="3360" xr:uid="{00000000-0005-0000-0000-0000260D0000}"/>
    <cellStyle name="40% - Accent3 2 2 3 2 2" xfId="3361" xr:uid="{00000000-0005-0000-0000-0000270D0000}"/>
    <cellStyle name="40% - Accent3 2 2 3 2 2 2" xfId="3362" xr:uid="{00000000-0005-0000-0000-0000280D0000}"/>
    <cellStyle name="40% - Accent3 2 2 3 2 3" xfId="3363" xr:uid="{00000000-0005-0000-0000-0000290D0000}"/>
    <cellStyle name="40% - Accent3 2 2 3 3" xfId="3364" xr:uid="{00000000-0005-0000-0000-00002A0D0000}"/>
    <cellStyle name="40% - Accent3 2 2 3 3 2" xfId="3365" xr:uid="{00000000-0005-0000-0000-00002B0D0000}"/>
    <cellStyle name="40% - Accent3 2 2 3 4" xfId="3366" xr:uid="{00000000-0005-0000-0000-00002C0D0000}"/>
    <cellStyle name="40% - Accent3 2 2 4" xfId="3367" xr:uid="{00000000-0005-0000-0000-00002D0D0000}"/>
    <cellStyle name="40% - Accent3 2 2 4 2" xfId="3368" xr:uid="{00000000-0005-0000-0000-00002E0D0000}"/>
    <cellStyle name="40% - Accent3 2 2 4 2 2" xfId="3369" xr:uid="{00000000-0005-0000-0000-00002F0D0000}"/>
    <cellStyle name="40% - Accent3 2 2 4 3" xfId="3370" xr:uid="{00000000-0005-0000-0000-0000300D0000}"/>
    <cellStyle name="40% - Accent3 2 2 5" xfId="3371" xr:uid="{00000000-0005-0000-0000-0000310D0000}"/>
    <cellStyle name="40% - Accent3 2 2 5 2" xfId="3372" xr:uid="{00000000-0005-0000-0000-0000320D0000}"/>
    <cellStyle name="40% - Accent3 2 2 6" xfId="3373" xr:uid="{00000000-0005-0000-0000-0000330D0000}"/>
    <cellStyle name="40% - Accent3 2 3" xfId="3374" xr:uid="{00000000-0005-0000-0000-0000340D0000}"/>
    <cellStyle name="40% - Accent3 2 3 2" xfId="3375" xr:uid="{00000000-0005-0000-0000-0000350D0000}"/>
    <cellStyle name="40% - Accent3 2 3 2 2" xfId="3376" xr:uid="{00000000-0005-0000-0000-0000360D0000}"/>
    <cellStyle name="40% - Accent3 2 3 2 2 2" xfId="3377" xr:uid="{00000000-0005-0000-0000-0000370D0000}"/>
    <cellStyle name="40% - Accent3 2 3 2 2 2 2" xfId="3378" xr:uid="{00000000-0005-0000-0000-0000380D0000}"/>
    <cellStyle name="40% - Accent3 2 3 2 2 3" xfId="3379" xr:uid="{00000000-0005-0000-0000-0000390D0000}"/>
    <cellStyle name="40% - Accent3 2 3 2 3" xfId="3380" xr:uid="{00000000-0005-0000-0000-00003A0D0000}"/>
    <cellStyle name="40% - Accent3 2 3 2 3 2" xfId="3381" xr:uid="{00000000-0005-0000-0000-00003B0D0000}"/>
    <cellStyle name="40% - Accent3 2 3 2 4" xfId="3382" xr:uid="{00000000-0005-0000-0000-00003C0D0000}"/>
    <cellStyle name="40% - Accent3 2 3 3" xfId="3383" xr:uid="{00000000-0005-0000-0000-00003D0D0000}"/>
    <cellStyle name="40% - Accent3 2 3 3 2" xfId="3384" xr:uid="{00000000-0005-0000-0000-00003E0D0000}"/>
    <cellStyle name="40% - Accent3 2 3 3 2 2" xfId="3385" xr:uid="{00000000-0005-0000-0000-00003F0D0000}"/>
    <cellStyle name="40% - Accent3 2 3 3 3" xfId="3386" xr:uid="{00000000-0005-0000-0000-0000400D0000}"/>
    <cellStyle name="40% - Accent3 2 3 4" xfId="3387" xr:uid="{00000000-0005-0000-0000-0000410D0000}"/>
    <cellStyle name="40% - Accent3 2 3 4 2" xfId="3388" xr:uid="{00000000-0005-0000-0000-0000420D0000}"/>
    <cellStyle name="40% - Accent3 2 3 5" xfId="3389" xr:uid="{00000000-0005-0000-0000-0000430D0000}"/>
    <cellStyle name="40% - Accent3 2 4" xfId="3390" xr:uid="{00000000-0005-0000-0000-0000440D0000}"/>
    <cellStyle name="40% - Accent3 2 4 2" xfId="3391" xr:uid="{00000000-0005-0000-0000-0000450D0000}"/>
    <cellStyle name="40% - Accent3 2 4 2 2" xfId="3392" xr:uid="{00000000-0005-0000-0000-0000460D0000}"/>
    <cellStyle name="40% - Accent3 2 4 2 2 2" xfId="3393" xr:uid="{00000000-0005-0000-0000-0000470D0000}"/>
    <cellStyle name="40% - Accent3 2 4 2 3" xfId="3394" xr:uid="{00000000-0005-0000-0000-0000480D0000}"/>
    <cellStyle name="40% - Accent3 2 4 3" xfId="3395" xr:uid="{00000000-0005-0000-0000-0000490D0000}"/>
    <cellStyle name="40% - Accent3 2 4 3 2" xfId="3396" xr:uid="{00000000-0005-0000-0000-00004A0D0000}"/>
    <cellStyle name="40% - Accent3 2 4 4" xfId="3397" xr:uid="{00000000-0005-0000-0000-00004B0D0000}"/>
    <cellStyle name="40% - Accent3 2 5" xfId="3398" xr:uid="{00000000-0005-0000-0000-00004C0D0000}"/>
    <cellStyle name="40% - Accent3 2 5 2" xfId="3399" xr:uid="{00000000-0005-0000-0000-00004D0D0000}"/>
    <cellStyle name="40% - Accent3 2 5 2 2" xfId="3400" xr:uid="{00000000-0005-0000-0000-00004E0D0000}"/>
    <cellStyle name="40% - Accent3 2 5 3" xfId="3401" xr:uid="{00000000-0005-0000-0000-00004F0D0000}"/>
    <cellStyle name="40% - Accent3 2 6" xfId="3402" xr:uid="{00000000-0005-0000-0000-0000500D0000}"/>
    <cellStyle name="40% - Accent3 2 6 2" xfId="3403" xr:uid="{00000000-0005-0000-0000-0000510D0000}"/>
    <cellStyle name="40% - Accent3 2 7" xfId="3404" xr:uid="{00000000-0005-0000-0000-0000520D0000}"/>
    <cellStyle name="40% - Accent3 20" xfId="3405" xr:uid="{00000000-0005-0000-0000-0000530D0000}"/>
    <cellStyle name="40% - Accent3 21" xfId="3406" xr:uid="{00000000-0005-0000-0000-0000540D0000}"/>
    <cellStyle name="40% - Accent3 22" xfId="3407" xr:uid="{00000000-0005-0000-0000-0000550D0000}"/>
    <cellStyle name="40% - Accent3 3" xfId="3408" xr:uid="{00000000-0005-0000-0000-0000560D0000}"/>
    <cellStyle name="40% - Accent3 3 2" xfId="3409" xr:uid="{00000000-0005-0000-0000-0000570D0000}"/>
    <cellStyle name="40% - Accent3 3 2 2" xfId="3410" xr:uid="{00000000-0005-0000-0000-0000580D0000}"/>
    <cellStyle name="40% - Accent3 3 2 2 2" xfId="3411" xr:uid="{00000000-0005-0000-0000-0000590D0000}"/>
    <cellStyle name="40% - Accent3 3 2 2 2 2" xfId="3412" xr:uid="{00000000-0005-0000-0000-00005A0D0000}"/>
    <cellStyle name="40% - Accent3 3 2 2 2 2 2" xfId="3413" xr:uid="{00000000-0005-0000-0000-00005B0D0000}"/>
    <cellStyle name="40% - Accent3 3 2 2 2 2 2 2" xfId="3414" xr:uid="{00000000-0005-0000-0000-00005C0D0000}"/>
    <cellStyle name="40% - Accent3 3 2 2 2 2 3" xfId="3415" xr:uid="{00000000-0005-0000-0000-00005D0D0000}"/>
    <cellStyle name="40% - Accent3 3 2 2 2 3" xfId="3416" xr:uid="{00000000-0005-0000-0000-00005E0D0000}"/>
    <cellStyle name="40% - Accent3 3 2 2 2 3 2" xfId="3417" xr:uid="{00000000-0005-0000-0000-00005F0D0000}"/>
    <cellStyle name="40% - Accent3 3 2 2 2 4" xfId="3418" xr:uid="{00000000-0005-0000-0000-0000600D0000}"/>
    <cellStyle name="40% - Accent3 3 2 2 3" xfId="3419" xr:uid="{00000000-0005-0000-0000-0000610D0000}"/>
    <cellStyle name="40% - Accent3 3 2 2 3 2" xfId="3420" xr:uid="{00000000-0005-0000-0000-0000620D0000}"/>
    <cellStyle name="40% - Accent3 3 2 2 3 2 2" xfId="3421" xr:uid="{00000000-0005-0000-0000-0000630D0000}"/>
    <cellStyle name="40% - Accent3 3 2 2 3 3" xfId="3422" xr:uid="{00000000-0005-0000-0000-0000640D0000}"/>
    <cellStyle name="40% - Accent3 3 2 2 4" xfId="3423" xr:uid="{00000000-0005-0000-0000-0000650D0000}"/>
    <cellStyle name="40% - Accent3 3 2 2 4 2" xfId="3424" xr:uid="{00000000-0005-0000-0000-0000660D0000}"/>
    <cellStyle name="40% - Accent3 3 2 2 5" xfId="3425" xr:uid="{00000000-0005-0000-0000-0000670D0000}"/>
    <cellStyle name="40% - Accent3 3 2 3" xfId="3426" xr:uid="{00000000-0005-0000-0000-0000680D0000}"/>
    <cellStyle name="40% - Accent3 3 2 3 2" xfId="3427" xr:uid="{00000000-0005-0000-0000-0000690D0000}"/>
    <cellStyle name="40% - Accent3 3 2 3 2 2" xfId="3428" xr:uid="{00000000-0005-0000-0000-00006A0D0000}"/>
    <cellStyle name="40% - Accent3 3 2 3 2 2 2" xfId="3429" xr:uid="{00000000-0005-0000-0000-00006B0D0000}"/>
    <cellStyle name="40% - Accent3 3 2 3 2 3" xfId="3430" xr:uid="{00000000-0005-0000-0000-00006C0D0000}"/>
    <cellStyle name="40% - Accent3 3 2 3 3" xfId="3431" xr:uid="{00000000-0005-0000-0000-00006D0D0000}"/>
    <cellStyle name="40% - Accent3 3 2 3 3 2" xfId="3432" xr:uid="{00000000-0005-0000-0000-00006E0D0000}"/>
    <cellStyle name="40% - Accent3 3 2 3 4" xfId="3433" xr:uid="{00000000-0005-0000-0000-00006F0D0000}"/>
    <cellStyle name="40% - Accent3 3 2 4" xfId="3434" xr:uid="{00000000-0005-0000-0000-0000700D0000}"/>
    <cellStyle name="40% - Accent3 3 2 4 2" xfId="3435" xr:uid="{00000000-0005-0000-0000-0000710D0000}"/>
    <cellStyle name="40% - Accent3 3 2 4 2 2" xfId="3436" xr:uid="{00000000-0005-0000-0000-0000720D0000}"/>
    <cellStyle name="40% - Accent3 3 2 4 3" xfId="3437" xr:uid="{00000000-0005-0000-0000-0000730D0000}"/>
    <cellStyle name="40% - Accent3 3 2 5" xfId="3438" xr:uid="{00000000-0005-0000-0000-0000740D0000}"/>
    <cellStyle name="40% - Accent3 3 2 5 2" xfId="3439" xr:uid="{00000000-0005-0000-0000-0000750D0000}"/>
    <cellStyle name="40% - Accent3 3 2 6" xfId="3440" xr:uid="{00000000-0005-0000-0000-0000760D0000}"/>
    <cellStyle name="40% - Accent3 3 3" xfId="3441" xr:uid="{00000000-0005-0000-0000-0000770D0000}"/>
    <cellStyle name="40% - Accent3 3 3 2" xfId="3442" xr:uid="{00000000-0005-0000-0000-0000780D0000}"/>
    <cellStyle name="40% - Accent3 3 3 2 2" xfId="3443" xr:uid="{00000000-0005-0000-0000-0000790D0000}"/>
    <cellStyle name="40% - Accent3 3 3 2 2 2" xfId="3444" xr:uid="{00000000-0005-0000-0000-00007A0D0000}"/>
    <cellStyle name="40% - Accent3 3 3 2 2 2 2" xfId="3445" xr:uid="{00000000-0005-0000-0000-00007B0D0000}"/>
    <cellStyle name="40% - Accent3 3 3 2 2 3" xfId="3446" xr:uid="{00000000-0005-0000-0000-00007C0D0000}"/>
    <cellStyle name="40% - Accent3 3 3 2 3" xfId="3447" xr:uid="{00000000-0005-0000-0000-00007D0D0000}"/>
    <cellStyle name="40% - Accent3 3 3 2 3 2" xfId="3448" xr:uid="{00000000-0005-0000-0000-00007E0D0000}"/>
    <cellStyle name="40% - Accent3 3 3 2 4" xfId="3449" xr:uid="{00000000-0005-0000-0000-00007F0D0000}"/>
    <cellStyle name="40% - Accent3 3 3 3" xfId="3450" xr:uid="{00000000-0005-0000-0000-0000800D0000}"/>
    <cellStyle name="40% - Accent3 3 3 3 2" xfId="3451" xr:uid="{00000000-0005-0000-0000-0000810D0000}"/>
    <cellStyle name="40% - Accent3 3 3 3 2 2" xfId="3452" xr:uid="{00000000-0005-0000-0000-0000820D0000}"/>
    <cellStyle name="40% - Accent3 3 3 3 3" xfId="3453" xr:uid="{00000000-0005-0000-0000-0000830D0000}"/>
    <cellStyle name="40% - Accent3 3 3 4" xfId="3454" xr:uid="{00000000-0005-0000-0000-0000840D0000}"/>
    <cellStyle name="40% - Accent3 3 3 4 2" xfId="3455" xr:uid="{00000000-0005-0000-0000-0000850D0000}"/>
    <cellStyle name="40% - Accent3 3 3 5" xfId="3456" xr:uid="{00000000-0005-0000-0000-0000860D0000}"/>
    <cellStyle name="40% - Accent3 3 4" xfId="3457" xr:uid="{00000000-0005-0000-0000-0000870D0000}"/>
    <cellStyle name="40% - Accent3 3 4 2" xfId="3458" xr:uid="{00000000-0005-0000-0000-0000880D0000}"/>
    <cellStyle name="40% - Accent3 3 4 2 2" xfId="3459" xr:uid="{00000000-0005-0000-0000-0000890D0000}"/>
    <cellStyle name="40% - Accent3 3 4 2 2 2" xfId="3460" xr:uid="{00000000-0005-0000-0000-00008A0D0000}"/>
    <cellStyle name="40% - Accent3 3 4 2 3" xfId="3461" xr:uid="{00000000-0005-0000-0000-00008B0D0000}"/>
    <cellStyle name="40% - Accent3 3 4 3" xfId="3462" xr:uid="{00000000-0005-0000-0000-00008C0D0000}"/>
    <cellStyle name="40% - Accent3 3 4 3 2" xfId="3463" xr:uid="{00000000-0005-0000-0000-00008D0D0000}"/>
    <cellStyle name="40% - Accent3 3 4 4" xfId="3464" xr:uid="{00000000-0005-0000-0000-00008E0D0000}"/>
    <cellStyle name="40% - Accent3 3 5" xfId="3465" xr:uid="{00000000-0005-0000-0000-00008F0D0000}"/>
    <cellStyle name="40% - Accent3 3 5 2" xfId="3466" xr:uid="{00000000-0005-0000-0000-0000900D0000}"/>
    <cellStyle name="40% - Accent3 3 5 2 2" xfId="3467" xr:uid="{00000000-0005-0000-0000-0000910D0000}"/>
    <cellStyle name="40% - Accent3 3 5 3" xfId="3468" xr:uid="{00000000-0005-0000-0000-0000920D0000}"/>
    <cellStyle name="40% - Accent3 3 6" xfId="3469" xr:uid="{00000000-0005-0000-0000-0000930D0000}"/>
    <cellStyle name="40% - Accent3 3 6 2" xfId="3470" xr:uid="{00000000-0005-0000-0000-0000940D0000}"/>
    <cellStyle name="40% - Accent3 3 7" xfId="3471" xr:uid="{00000000-0005-0000-0000-0000950D0000}"/>
    <cellStyle name="40% - Accent3 4" xfId="3472" xr:uid="{00000000-0005-0000-0000-0000960D0000}"/>
    <cellStyle name="40% - Accent3 4 2" xfId="3473" xr:uid="{00000000-0005-0000-0000-0000970D0000}"/>
    <cellStyle name="40% - Accent3 4 2 2" xfId="3474" xr:uid="{00000000-0005-0000-0000-0000980D0000}"/>
    <cellStyle name="40% - Accent3 4 2 2 2" xfId="3475" xr:uid="{00000000-0005-0000-0000-0000990D0000}"/>
    <cellStyle name="40% - Accent3 4 2 2 2 2" xfId="3476" xr:uid="{00000000-0005-0000-0000-00009A0D0000}"/>
    <cellStyle name="40% - Accent3 4 2 2 2 2 2" xfId="3477" xr:uid="{00000000-0005-0000-0000-00009B0D0000}"/>
    <cellStyle name="40% - Accent3 4 2 2 2 2 2 2" xfId="3478" xr:uid="{00000000-0005-0000-0000-00009C0D0000}"/>
    <cellStyle name="40% - Accent3 4 2 2 2 2 3" xfId="3479" xr:uid="{00000000-0005-0000-0000-00009D0D0000}"/>
    <cellStyle name="40% - Accent3 4 2 2 2 3" xfId="3480" xr:uid="{00000000-0005-0000-0000-00009E0D0000}"/>
    <cellStyle name="40% - Accent3 4 2 2 2 3 2" xfId="3481" xr:uid="{00000000-0005-0000-0000-00009F0D0000}"/>
    <cellStyle name="40% - Accent3 4 2 2 2 4" xfId="3482" xr:uid="{00000000-0005-0000-0000-0000A00D0000}"/>
    <cellStyle name="40% - Accent3 4 2 2 3" xfId="3483" xr:uid="{00000000-0005-0000-0000-0000A10D0000}"/>
    <cellStyle name="40% - Accent3 4 2 2 3 2" xfId="3484" xr:uid="{00000000-0005-0000-0000-0000A20D0000}"/>
    <cellStyle name="40% - Accent3 4 2 2 3 2 2" xfId="3485" xr:uid="{00000000-0005-0000-0000-0000A30D0000}"/>
    <cellStyle name="40% - Accent3 4 2 2 3 3" xfId="3486" xr:uid="{00000000-0005-0000-0000-0000A40D0000}"/>
    <cellStyle name="40% - Accent3 4 2 2 4" xfId="3487" xr:uid="{00000000-0005-0000-0000-0000A50D0000}"/>
    <cellStyle name="40% - Accent3 4 2 2 4 2" xfId="3488" xr:uid="{00000000-0005-0000-0000-0000A60D0000}"/>
    <cellStyle name="40% - Accent3 4 2 2 5" xfId="3489" xr:uid="{00000000-0005-0000-0000-0000A70D0000}"/>
    <cellStyle name="40% - Accent3 4 2 3" xfId="3490" xr:uid="{00000000-0005-0000-0000-0000A80D0000}"/>
    <cellStyle name="40% - Accent3 4 2 3 2" xfId="3491" xr:uid="{00000000-0005-0000-0000-0000A90D0000}"/>
    <cellStyle name="40% - Accent3 4 2 3 2 2" xfId="3492" xr:uid="{00000000-0005-0000-0000-0000AA0D0000}"/>
    <cellStyle name="40% - Accent3 4 2 3 2 2 2" xfId="3493" xr:uid="{00000000-0005-0000-0000-0000AB0D0000}"/>
    <cellStyle name="40% - Accent3 4 2 3 2 3" xfId="3494" xr:uid="{00000000-0005-0000-0000-0000AC0D0000}"/>
    <cellStyle name="40% - Accent3 4 2 3 3" xfId="3495" xr:uid="{00000000-0005-0000-0000-0000AD0D0000}"/>
    <cellStyle name="40% - Accent3 4 2 3 3 2" xfId="3496" xr:uid="{00000000-0005-0000-0000-0000AE0D0000}"/>
    <cellStyle name="40% - Accent3 4 2 3 4" xfId="3497" xr:uid="{00000000-0005-0000-0000-0000AF0D0000}"/>
    <cellStyle name="40% - Accent3 4 2 4" xfId="3498" xr:uid="{00000000-0005-0000-0000-0000B00D0000}"/>
    <cellStyle name="40% - Accent3 4 2 4 2" xfId="3499" xr:uid="{00000000-0005-0000-0000-0000B10D0000}"/>
    <cellStyle name="40% - Accent3 4 2 4 2 2" xfId="3500" xr:uid="{00000000-0005-0000-0000-0000B20D0000}"/>
    <cellStyle name="40% - Accent3 4 2 4 3" xfId="3501" xr:uid="{00000000-0005-0000-0000-0000B30D0000}"/>
    <cellStyle name="40% - Accent3 4 2 5" xfId="3502" xr:uid="{00000000-0005-0000-0000-0000B40D0000}"/>
    <cellStyle name="40% - Accent3 4 2 5 2" xfId="3503" xr:uid="{00000000-0005-0000-0000-0000B50D0000}"/>
    <cellStyle name="40% - Accent3 4 2 6" xfId="3504" xr:uid="{00000000-0005-0000-0000-0000B60D0000}"/>
    <cellStyle name="40% - Accent3 4 3" xfId="3505" xr:uid="{00000000-0005-0000-0000-0000B70D0000}"/>
    <cellStyle name="40% - Accent3 4 3 2" xfId="3506" xr:uid="{00000000-0005-0000-0000-0000B80D0000}"/>
    <cellStyle name="40% - Accent3 4 3 2 2" xfId="3507" xr:uid="{00000000-0005-0000-0000-0000B90D0000}"/>
    <cellStyle name="40% - Accent3 4 3 2 2 2" xfId="3508" xr:uid="{00000000-0005-0000-0000-0000BA0D0000}"/>
    <cellStyle name="40% - Accent3 4 3 2 2 2 2" xfId="3509" xr:uid="{00000000-0005-0000-0000-0000BB0D0000}"/>
    <cellStyle name="40% - Accent3 4 3 2 2 3" xfId="3510" xr:uid="{00000000-0005-0000-0000-0000BC0D0000}"/>
    <cellStyle name="40% - Accent3 4 3 2 3" xfId="3511" xr:uid="{00000000-0005-0000-0000-0000BD0D0000}"/>
    <cellStyle name="40% - Accent3 4 3 2 3 2" xfId="3512" xr:uid="{00000000-0005-0000-0000-0000BE0D0000}"/>
    <cellStyle name="40% - Accent3 4 3 2 4" xfId="3513" xr:uid="{00000000-0005-0000-0000-0000BF0D0000}"/>
    <cellStyle name="40% - Accent3 4 3 3" xfId="3514" xr:uid="{00000000-0005-0000-0000-0000C00D0000}"/>
    <cellStyle name="40% - Accent3 4 3 3 2" xfId="3515" xr:uid="{00000000-0005-0000-0000-0000C10D0000}"/>
    <cellStyle name="40% - Accent3 4 3 3 2 2" xfId="3516" xr:uid="{00000000-0005-0000-0000-0000C20D0000}"/>
    <cellStyle name="40% - Accent3 4 3 3 3" xfId="3517" xr:uid="{00000000-0005-0000-0000-0000C30D0000}"/>
    <cellStyle name="40% - Accent3 4 3 4" xfId="3518" xr:uid="{00000000-0005-0000-0000-0000C40D0000}"/>
    <cellStyle name="40% - Accent3 4 3 4 2" xfId="3519" xr:uid="{00000000-0005-0000-0000-0000C50D0000}"/>
    <cellStyle name="40% - Accent3 4 3 5" xfId="3520" xr:uid="{00000000-0005-0000-0000-0000C60D0000}"/>
    <cellStyle name="40% - Accent3 4 4" xfId="3521" xr:uid="{00000000-0005-0000-0000-0000C70D0000}"/>
    <cellStyle name="40% - Accent3 4 4 2" xfId="3522" xr:uid="{00000000-0005-0000-0000-0000C80D0000}"/>
    <cellStyle name="40% - Accent3 4 4 2 2" xfId="3523" xr:uid="{00000000-0005-0000-0000-0000C90D0000}"/>
    <cellStyle name="40% - Accent3 4 4 2 2 2" xfId="3524" xr:uid="{00000000-0005-0000-0000-0000CA0D0000}"/>
    <cellStyle name="40% - Accent3 4 4 2 3" xfId="3525" xr:uid="{00000000-0005-0000-0000-0000CB0D0000}"/>
    <cellStyle name="40% - Accent3 4 4 3" xfId="3526" xr:uid="{00000000-0005-0000-0000-0000CC0D0000}"/>
    <cellStyle name="40% - Accent3 4 4 3 2" xfId="3527" xr:uid="{00000000-0005-0000-0000-0000CD0D0000}"/>
    <cellStyle name="40% - Accent3 4 4 4" xfId="3528" xr:uid="{00000000-0005-0000-0000-0000CE0D0000}"/>
    <cellStyle name="40% - Accent3 4 5" xfId="3529" xr:uid="{00000000-0005-0000-0000-0000CF0D0000}"/>
    <cellStyle name="40% - Accent3 4 5 2" xfId="3530" xr:uid="{00000000-0005-0000-0000-0000D00D0000}"/>
    <cellStyle name="40% - Accent3 4 5 2 2" xfId="3531" xr:uid="{00000000-0005-0000-0000-0000D10D0000}"/>
    <cellStyle name="40% - Accent3 4 5 3" xfId="3532" xr:uid="{00000000-0005-0000-0000-0000D20D0000}"/>
    <cellStyle name="40% - Accent3 4 6" xfId="3533" xr:uid="{00000000-0005-0000-0000-0000D30D0000}"/>
    <cellStyle name="40% - Accent3 4 6 2" xfId="3534" xr:uid="{00000000-0005-0000-0000-0000D40D0000}"/>
    <cellStyle name="40% - Accent3 4 7" xfId="3535" xr:uid="{00000000-0005-0000-0000-0000D50D0000}"/>
    <cellStyle name="40% - Accent3 5" xfId="3536" xr:uid="{00000000-0005-0000-0000-0000D60D0000}"/>
    <cellStyle name="40% - Accent3 5 2" xfId="3537" xr:uid="{00000000-0005-0000-0000-0000D70D0000}"/>
    <cellStyle name="40% - Accent3 5 2 2" xfId="3538" xr:uid="{00000000-0005-0000-0000-0000D80D0000}"/>
    <cellStyle name="40% - Accent3 5 2 2 2" xfId="3539" xr:uid="{00000000-0005-0000-0000-0000D90D0000}"/>
    <cellStyle name="40% - Accent3 5 2 2 2 2" xfId="3540" xr:uid="{00000000-0005-0000-0000-0000DA0D0000}"/>
    <cellStyle name="40% - Accent3 5 2 2 2 2 2" xfId="3541" xr:uid="{00000000-0005-0000-0000-0000DB0D0000}"/>
    <cellStyle name="40% - Accent3 5 2 2 2 3" xfId="3542" xr:uid="{00000000-0005-0000-0000-0000DC0D0000}"/>
    <cellStyle name="40% - Accent3 5 2 2 3" xfId="3543" xr:uid="{00000000-0005-0000-0000-0000DD0D0000}"/>
    <cellStyle name="40% - Accent3 5 2 2 3 2" xfId="3544" xr:uid="{00000000-0005-0000-0000-0000DE0D0000}"/>
    <cellStyle name="40% - Accent3 5 2 2 4" xfId="3545" xr:uid="{00000000-0005-0000-0000-0000DF0D0000}"/>
    <cellStyle name="40% - Accent3 5 2 3" xfId="3546" xr:uid="{00000000-0005-0000-0000-0000E00D0000}"/>
    <cellStyle name="40% - Accent3 5 2 3 2" xfId="3547" xr:uid="{00000000-0005-0000-0000-0000E10D0000}"/>
    <cellStyle name="40% - Accent3 5 2 3 2 2" xfId="3548" xr:uid="{00000000-0005-0000-0000-0000E20D0000}"/>
    <cellStyle name="40% - Accent3 5 2 3 3" xfId="3549" xr:uid="{00000000-0005-0000-0000-0000E30D0000}"/>
    <cellStyle name="40% - Accent3 5 2 4" xfId="3550" xr:uid="{00000000-0005-0000-0000-0000E40D0000}"/>
    <cellStyle name="40% - Accent3 5 2 4 2" xfId="3551" xr:uid="{00000000-0005-0000-0000-0000E50D0000}"/>
    <cellStyle name="40% - Accent3 5 2 5" xfId="3552" xr:uid="{00000000-0005-0000-0000-0000E60D0000}"/>
    <cellStyle name="40% - Accent3 5 3" xfId="3553" xr:uid="{00000000-0005-0000-0000-0000E70D0000}"/>
    <cellStyle name="40% - Accent3 5 3 2" xfId="3554" xr:uid="{00000000-0005-0000-0000-0000E80D0000}"/>
    <cellStyle name="40% - Accent3 5 3 2 2" xfId="3555" xr:uid="{00000000-0005-0000-0000-0000E90D0000}"/>
    <cellStyle name="40% - Accent3 5 3 2 2 2" xfId="3556" xr:uid="{00000000-0005-0000-0000-0000EA0D0000}"/>
    <cellStyle name="40% - Accent3 5 3 2 3" xfId="3557" xr:uid="{00000000-0005-0000-0000-0000EB0D0000}"/>
    <cellStyle name="40% - Accent3 5 3 3" xfId="3558" xr:uid="{00000000-0005-0000-0000-0000EC0D0000}"/>
    <cellStyle name="40% - Accent3 5 3 3 2" xfId="3559" xr:uid="{00000000-0005-0000-0000-0000ED0D0000}"/>
    <cellStyle name="40% - Accent3 5 3 4" xfId="3560" xr:uid="{00000000-0005-0000-0000-0000EE0D0000}"/>
    <cellStyle name="40% - Accent3 5 4" xfId="3561" xr:uid="{00000000-0005-0000-0000-0000EF0D0000}"/>
    <cellStyle name="40% - Accent3 5 4 2" xfId="3562" xr:uid="{00000000-0005-0000-0000-0000F00D0000}"/>
    <cellStyle name="40% - Accent3 5 4 2 2" xfId="3563" xr:uid="{00000000-0005-0000-0000-0000F10D0000}"/>
    <cellStyle name="40% - Accent3 5 4 3" xfId="3564" xr:uid="{00000000-0005-0000-0000-0000F20D0000}"/>
    <cellStyle name="40% - Accent3 5 5" xfId="3565" xr:uid="{00000000-0005-0000-0000-0000F30D0000}"/>
    <cellStyle name="40% - Accent3 5 5 2" xfId="3566" xr:uid="{00000000-0005-0000-0000-0000F40D0000}"/>
    <cellStyle name="40% - Accent3 5 6" xfId="3567" xr:uid="{00000000-0005-0000-0000-0000F50D0000}"/>
    <cellStyle name="40% - Accent3 6" xfId="3568" xr:uid="{00000000-0005-0000-0000-0000F60D0000}"/>
    <cellStyle name="40% - Accent3 6 2" xfId="3569" xr:uid="{00000000-0005-0000-0000-0000F70D0000}"/>
    <cellStyle name="40% - Accent3 6 2 2" xfId="3570" xr:uid="{00000000-0005-0000-0000-0000F80D0000}"/>
    <cellStyle name="40% - Accent3 6 2 2 2" xfId="3571" xr:uid="{00000000-0005-0000-0000-0000F90D0000}"/>
    <cellStyle name="40% - Accent3 6 2 2 2 2" xfId="3572" xr:uid="{00000000-0005-0000-0000-0000FA0D0000}"/>
    <cellStyle name="40% - Accent3 6 2 2 2 2 2" xfId="3573" xr:uid="{00000000-0005-0000-0000-0000FB0D0000}"/>
    <cellStyle name="40% - Accent3 6 2 2 2 3" xfId="3574" xr:uid="{00000000-0005-0000-0000-0000FC0D0000}"/>
    <cellStyle name="40% - Accent3 6 2 2 3" xfId="3575" xr:uid="{00000000-0005-0000-0000-0000FD0D0000}"/>
    <cellStyle name="40% - Accent3 6 2 2 3 2" xfId="3576" xr:uid="{00000000-0005-0000-0000-0000FE0D0000}"/>
    <cellStyle name="40% - Accent3 6 2 2 4" xfId="3577" xr:uid="{00000000-0005-0000-0000-0000FF0D0000}"/>
    <cellStyle name="40% - Accent3 6 2 3" xfId="3578" xr:uid="{00000000-0005-0000-0000-0000000E0000}"/>
    <cellStyle name="40% - Accent3 6 2 3 2" xfId="3579" xr:uid="{00000000-0005-0000-0000-0000010E0000}"/>
    <cellStyle name="40% - Accent3 6 2 3 2 2" xfId="3580" xr:uid="{00000000-0005-0000-0000-0000020E0000}"/>
    <cellStyle name="40% - Accent3 6 2 3 3" xfId="3581" xr:uid="{00000000-0005-0000-0000-0000030E0000}"/>
    <cellStyle name="40% - Accent3 6 2 4" xfId="3582" xr:uid="{00000000-0005-0000-0000-0000040E0000}"/>
    <cellStyle name="40% - Accent3 6 2 4 2" xfId="3583" xr:uid="{00000000-0005-0000-0000-0000050E0000}"/>
    <cellStyle name="40% - Accent3 6 2 5" xfId="3584" xr:uid="{00000000-0005-0000-0000-0000060E0000}"/>
    <cellStyle name="40% - Accent3 6 3" xfId="3585" xr:uid="{00000000-0005-0000-0000-0000070E0000}"/>
    <cellStyle name="40% - Accent3 6 3 2" xfId="3586" xr:uid="{00000000-0005-0000-0000-0000080E0000}"/>
    <cellStyle name="40% - Accent3 6 3 2 2" xfId="3587" xr:uid="{00000000-0005-0000-0000-0000090E0000}"/>
    <cellStyle name="40% - Accent3 6 3 2 2 2" xfId="3588" xr:uid="{00000000-0005-0000-0000-00000A0E0000}"/>
    <cellStyle name="40% - Accent3 6 3 2 3" xfId="3589" xr:uid="{00000000-0005-0000-0000-00000B0E0000}"/>
    <cellStyle name="40% - Accent3 6 3 3" xfId="3590" xr:uid="{00000000-0005-0000-0000-00000C0E0000}"/>
    <cellStyle name="40% - Accent3 6 3 3 2" xfId="3591" xr:uid="{00000000-0005-0000-0000-00000D0E0000}"/>
    <cellStyle name="40% - Accent3 6 3 4" xfId="3592" xr:uid="{00000000-0005-0000-0000-00000E0E0000}"/>
    <cellStyle name="40% - Accent3 6 4" xfId="3593" xr:uid="{00000000-0005-0000-0000-00000F0E0000}"/>
    <cellStyle name="40% - Accent3 6 4 2" xfId="3594" xr:uid="{00000000-0005-0000-0000-0000100E0000}"/>
    <cellStyle name="40% - Accent3 6 4 2 2" xfId="3595" xr:uid="{00000000-0005-0000-0000-0000110E0000}"/>
    <cellStyle name="40% - Accent3 6 4 3" xfId="3596" xr:uid="{00000000-0005-0000-0000-0000120E0000}"/>
    <cellStyle name="40% - Accent3 6 5" xfId="3597" xr:uid="{00000000-0005-0000-0000-0000130E0000}"/>
    <cellStyle name="40% - Accent3 6 5 2" xfId="3598" xr:uid="{00000000-0005-0000-0000-0000140E0000}"/>
    <cellStyle name="40% - Accent3 6 6" xfId="3599" xr:uid="{00000000-0005-0000-0000-0000150E0000}"/>
    <cellStyle name="40% - Accent3 7" xfId="3600" xr:uid="{00000000-0005-0000-0000-0000160E0000}"/>
    <cellStyle name="40% - Accent3 7 2" xfId="3601" xr:uid="{00000000-0005-0000-0000-0000170E0000}"/>
    <cellStyle name="40% - Accent3 7 2 2" xfId="3602" xr:uid="{00000000-0005-0000-0000-0000180E0000}"/>
    <cellStyle name="40% - Accent3 7 2 2 2" xfId="3603" xr:uid="{00000000-0005-0000-0000-0000190E0000}"/>
    <cellStyle name="40% - Accent3 7 2 2 2 2" xfId="3604" xr:uid="{00000000-0005-0000-0000-00001A0E0000}"/>
    <cellStyle name="40% - Accent3 7 2 2 3" xfId="3605" xr:uid="{00000000-0005-0000-0000-00001B0E0000}"/>
    <cellStyle name="40% - Accent3 7 2 3" xfId="3606" xr:uid="{00000000-0005-0000-0000-00001C0E0000}"/>
    <cellStyle name="40% - Accent3 7 2 3 2" xfId="3607" xr:uid="{00000000-0005-0000-0000-00001D0E0000}"/>
    <cellStyle name="40% - Accent3 7 2 4" xfId="3608" xr:uid="{00000000-0005-0000-0000-00001E0E0000}"/>
    <cellStyle name="40% - Accent3 7 3" xfId="3609" xr:uid="{00000000-0005-0000-0000-00001F0E0000}"/>
    <cellStyle name="40% - Accent3 7 3 2" xfId="3610" xr:uid="{00000000-0005-0000-0000-0000200E0000}"/>
    <cellStyle name="40% - Accent3 7 3 2 2" xfId="3611" xr:uid="{00000000-0005-0000-0000-0000210E0000}"/>
    <cellStyle name="40% - Accent3 7 3 3" xfId="3612" xr:uid="{00000000-0005-0000-0000-0000220E0000}"/>
    <cellStyle name="40% - Accent3 7 4" xfId="3613" xr:uid="{00000000-0005-0000-0000-0000230E0000}"/>
    <cellStyle name="40% - Accent3 7 4 2" xfId="3614" xr:uid="{00000000-0005-0000-0000-0000240E0000}"/>
    <cellStyle name="40% - Accent3 7 5" xfId="3615" xr:uid="{00000000-0005-0000-0000-0000250E0000}"/>
    <cellStyle name="40% - Accent3 8" xfId="3616" xr:uid="{00000000-0005-0000-0000-0000260E0000}"/>
    <cellStyle name="40% - Accent3 8 2" xfId="3617" xr:uid="{00000000-0005-0000-0000-0000270E0000}"/>
    <cellStyle name="40% - Accent3 8 2 2" xfId="3618" xr:uid="{00000000-0005-0000-0000-0000280E0000}"/>
    <cellStyle name="40% - Accent3 8 2 2 2" xfId="3619" xr:uid="{00000000-0005-0000-0000-0000290E0000}"/>
    <cellStyle name="40% - Accent3 8 2 2 2 2" xfId="3620" xr:uid="{00000000-0005-0000-0000-00002A0E0000}"/>
    <cellStyle name="40% - Accent3 8 2 2 3" xfId="3621" xr:uid="{00000000-0005-0000-0000-00002B0E0000}"/>
    <cellStyle name="40% - Accent3 8 2 3" xfId="3622" xr:uid="{00000000-0005-0000-0000-00002C0E0000}"/>
    <cellStyle name="40% - Accent3 8 2 3 2" xfId="3623" xr:uid="{00000000-0005-0000-0000-00002D0E0000}"/>
    <cellStyle name="40% - Accent3 8 2 4" xfId="3624" xr:uid="{00000000-0005-0000-0000-00002E0E0000}"/>
    <cellStyle name="40% - Accent3 8 3" xfId="3625" xr:uid="{00000000-0005-0000-0000-00002F0E0000}"/>
    <cellStyle name="40% - Accent3 8 3 2" xfId="3626" xr:uid="{00000000-0005-0000-0000-0000300E0000}"/>
    <cellStyle name="40% - Accent3 8 3 2 2" xfId="3627" xr:uid="{00000000-0005-0000-0000-0000310E0000}"/>
    <cellStyle name="40% - Accent3 8 3 3" xfId="3628" xr:uid="{00000000-0005-0000-0000-0000320E0000}"/>
    <cellStyle name="40% - Accent3 8 4" xfId="3629" xr:uid="{00000000-0005-0000-0000-0000330E0000}"/>
    <cellStyle name="40% - Accent3 8 4 2" xfId="3630" xr:uid="{00000000-0005-0000-0000-0000340E0000}"/>
    <cellStyle name="40% - Accent3 8 5" xfId="3631" xr:uid="{00000000-0005-0000-0000-0000350E0000}"/>
    <cellStyle name="40% - Accent3 9" xfId="3632" xr:uid="{00000000-0005-0000-0000-0000360E0000}"/>
    <cellStyle name="40% - Accent3 9 2" xfId="3633" xr:uid="{00000000-0005-0000-0000-0000370E0000}"/>
    <cellStyle name="40% - Accent3 9 2 2" xfId="3634" xr:uid="{00000000-0005-0000-0000-0000380E0000}"/>
    <cellStyle name="40% - Accent3 9 2 2 2" xfId="3635" xr:uid="{00000000-0005-0000-0000-0000390E0000}"/>
    <cellStyle name="40% - Accent3 9 2 2 2 2" xfId="3636" xr:uid="{00000000-0005-0000-0000-00003A0E0000}"/>
    <cellStyle name="40% - Accent3 9 2 2 3" xfId="3637" xr:uid="{00000000-0005-0000-0000-00003B0E0000}"/>
    <cellStyle name="40% - Accent3 9 2 3" xfId="3638" xr:uid="{00000000-0005-0000-0000-00003C0E0000}"/>
    <cellStyle name="40% - Accent3 9 2 3 2" xfId="3639" xr:uid="{00000000-0005-0000-0000-00003D0E0000}"/>
    <cellStyle name="40% - Accent3 9 2 4" xfId="3640" xr:uid="{00000000-0005-0000-0000-00003E0E0000}"/>
    <cellStyle name="40% - Accent3 9 3" xfId="3641" xr:uid="{00000000-0005-0000-0000-00003F0E0000}"/>
    <cellStyle name="40% - Accent3 9 3 2" xfId="3642" xr:uid="{00000000-0005-0000-0000-0000400E0000}"/>
    <cellStyle name="40% - Accent3 9 3 2 2" xfId="3643" xr:uid="{00000000-0005-0000-0000-0000410E0000}"/>
    <cellStyle name="40% - Accent3 9 3 3" xfId="3644" xr:uid="{00000000-0005-0000-0000-0000420E0000}"/>
    <cellStyle name="40% - Accent3 9 4" xfId="3645" xr:uid="{00000000-0005-0000-0000-0000430E0000}"/>
    <cellStyle name="40% - Accent3 9 4 2" xfId="3646" xr:uid="{00000000-0005-0000-0000-0000440E0000}"/>
    <cellStyle name="40% - Accent3 9 5" xfId="3647" xr:uid="{00000000-0005-0000-0000-0000450E0000}"/>
    <cellStyle name="40% - Accent4" xfId="5849" builtinId="43" customBuiltin="1"/>
    <cellStyle name="40% - Accent4 10" xfId="3648" xr:uid="{00000000-0005-0000-0000-0000470E0000}"/>
    <cellStyle name="40% - Accent4 10 2" xfId="3649" xr:uid="{00000000-0005-0000-0000-0000480E0000}"/>
    <cellStyle name="40% - Accent4 10 2 2" xfId="3650" xr:uid="{00000000-0005-0000-0000-0000490E0000}"/>
    <cellStyle name="40% - Accent4 10 2 2 2" xfId="3651" xr:uid="{00000000-0005-0000-0000-00004A0E0000}"/>
    <cellStyle name="40% - Accent4 10 2 2 2 2" xfId="3652" xr:uid="{00000000-0005-0000-0000-00004B0E0000}"/>
    <cellStyle name="40% - Accent4 10 2 2 3" xfId="3653" xr:uid="{00000000-0005-0000-0000-00004C0E0000}"/>
    <cellStyle name="40% - Accent4 10 2 3" xfId="3654" xr:uid="{00000000-0005-0000-0000-00004D0E0000}"/>
    <cellStyle name="40% - Accent4 10 2 3 2" xfId="3655" xr:uid="{00000000-0005-0000-0000-00004E0E0000}"/>
    <cellStyle name="40% - Accent4 10 2 4" xfId="3656" xr:uid="{00000000-0005-0000-0000-00004F0E0000}"/>
    <cellStyle name="40% - Accent4 10 3" xfId="3657" xr:uid="{00000000-0005-0000-0000-0000500E0000}"/>
    <cellStyle name="40% - Accent4 10 3 2" xfId="3658" xr:uid="{00000000-0005-0000-0000-0000510E0000}"/>
    <cellStyle name="40% - Accent4 10 3 2 2" xfId="3659" xr:uid="{00000000-0005-0000-0000-0000520E0000}"/>
    <cellStyle name="40% - Accent4 10 3 3" xfId="3660" xr:uid="{00000000-0005-0000-0000-0000530E0000}"/>
    <cellStyle name="40% - Accent4 10 4" xfId="3661" xr:uid="{00000000-0005-0000-0000-0000540E0000}"/>
    <cellStyle name="40% - Accent4 10 4 2" xfId="3662" xr:uid="{00000000-0005-0000-0000-0000550E0000}"/>
    <cellStyle name="40% - Accent4 10 5" xfId="3663" xr:uid="{00000000-0005-0000-0000-0000560E0000}"/>
    <cellStyle name="40% - Accent4 11" xfId="3664" xr:uid="{00000000-0005-0000-0000-0000570E0000}"/>
    <cellStyle name="40% - Accent4 11 2" xfId="3665" xr:uid="{00000000-0005-0000-0000-0000580E0000}"/>
    <cellStyle name="40% - Accent4 11 2 2" xfId="3666" xr:uid="{00000000-0005-0000-0000-0000590E0000}"/>
    <cellStyle name="40% - Accent4 11 2 2 2" xfId="3667" xr:uid="{00000000-0005-0000-0000-00005A0E0000}"/>
    <cellStyle name="40% - Accent4 11 2 2 2 2" xfId="3668" xr:uid="{00000000-0005-0000-0000-00005B0E0000}"/>
    <cellStyle name="40% - Accent4 11 2 2 3" xfId="3669" xr:uid="{00000000-0005-0000-0000-00005C0E0000}"/>
    <cellStyle name="40% - Accent4 11 2 3" xfId="3670" xr:uid="{00000000-0005-0000-0000-00005D0E0000}"/>
    <cellStyle name="40% - Accent4 11 2 3 2" xfId="3671" xr:uid="{00000000-0005-0000-0000-00005E0E0000}"/>
    <cellStyle name="40% - Accent4 11 2 4" xfId="3672" xr:uid="{00000000-0005-0000-0000-00005F0E0000}"/>
    <cellStyle name="40% - Accent4 11 3" xfId="3673" xr:uid="{00000000-0005-0000-0000-0000600E0000}"/>
    <cellStyle name="40% - Accent4 11 3 2" xfId="3674" xr:uid="{00000000-0005-0000-0000-0000610E0000}"/>
    <cellStyle name="40% - Accent4 11 3 2 2" xfId="3675" xr:uid="{00000000-0005-0000-0000-0000620E0000}"/>
    <cellStyle name="40% - Accent4 11 3 3" xfId="3676" xr:uid="{00000000-0005-0000-0000-0000630E0000}"/>
    <cellStyle name="40% - Accent4 11 4" xfId="3677" xr:uid="{00000000-0005-0000-0000-0000640E0000}"/>
    <cellStyle name="40% - Accent4 11 4 2" xfId="3678" xr:uid="{00000000-0005-0000-0000-0000650E0000}"/>
    <cellStyle name="40% - Accent4 11 5" xfId="3679" xr:uid="{00000000-0005-0000-0000-0000660E0000}"/>
    <cellStyle name="40% - Accent4 12" xfId="3680" xr:uid="{00000000-0005-0000-0000-0000670E0000}"/>
    <cellStyle name="40% - Accent4 12 2" xfId="3681" xr:uid="{00000000-0005-0000-0000-0000680E0000}"/>
    <cellStyle name="40% - Accent4 12 2 2" xfId="3682" xr:uid="{00000000-0005-0000-0000-0000690E0000}"/>
    <cellStyle name="40% - Accent4 12 2 2 2" xfId="3683" xr:uid="{00000000-0005-0000-0000-00006A0E0000}"/>
    <cellStyle name="40% - Accent4 12 2 2 2 2" xfId="3684" xr:uid="{00000000-0005-0000-0000-00006B0E0000}"/>
    <cellStyle name="40% - Accent4 12 2 2 3" xfId="3685" xr:uid="{00000000-0005-0000-0000-00006C0E0000}"/>
    <cellStyle name="40% - Accent4 12 2 3" xfId="3686" xr:uid="{00000000-0005-0000-0000-00006D0E0000}"/>
    <cellStyle name="40% - Accent4 12 2 3 2" xfId="3687" xr:uid="{00000000-0005-0000-0000-00006E0E0000}"/>
    <cellStyle name="40% - Accent4 12 2 4" xfId="3688" xr:uid="{00000000-0005-0000-0000-00006F0E0000}"/>
    <cellStyle name="40% - Accent4 12 3" xfId="3689" xr:uid="{00000000-0005-0000-0000-0000700E0000}"/>
    <cellStyle name="40% - Accent4 12 3 2" xfId="3690" xr:uid="{00000000-0005-0000-0000-0000710E0000}"/>
    <cellStyle name="40% - Accent4 12 3 2 2" xfId="3691" xr:uid="{00000000-0005-0000-0000-0000720E0000}"/>
    <cellStyle name="40% - Accent4 12 3 3" xfId="3692" xr:uid="{00000000-0005-0000-0000-0000730E0000}"/>
    <cellStyle name="40% - Accent4 12 4" xfId="3693" xr:uid="{00000000-0005-0000-0000-0000740E0000}"/>
    <cellStyle name="40% - Accent4 12 4 2" xfId="3694" xr:uid="{00000000-0005-0000-0000-0000750E0000}"/>
    <cellStyle name="40% - Accent4 12 5" xfId="3695" xr:uid="{00000000-0005-0000-0000-0000760E0000}"/>
    <cellStyle name="40% - Accent4 13" xfId="3696" xr:uid="{00000000-0005-0000-0000-0000770E0000}"/>
    <cellStyle name="40% - Accent4 13 2" xfId="3697" xr:uid="{00000000-0005-0000-0000-0000780E0000}"/>
    <cellStyle name="40% - Accent4 13 2 2" xfId="3698" xr:uid="{00000000-0005-0000-0000-0000790E0000}"/>
    <cellStyle name="40% - Accent4 13 2 2 2" xfId="3699" xr:uid="{00000000-0005-0000-0000-00007A0E0000}"/>
    <cellStyle name="40% - Accent4 13 2 2 2 2" xfId="3700" xr:uid="{00000000-0005-0000-0000-00007B0E0000}"/>
    <cellStyle name="40% - Accent4 13 2 2 3" xfId="3701" xr:uid="{00000000-0005-0000-0000-00007C0E0000}"/>
    <cellStyle name="40% - Accent4 13 2 3" xfId="3702" xr:uid="{00000000-0005-0000-0000-00007D0E0000}"/>
    <cellStyle name="40% - Accent4 13 2 3 2" xfId="3703" xr:uid="{00000000-0005-0000-0000-00007E0E0000}"/>
    <cellStyle name="40% - Accent4 13 2 4" xfId="3704" xr:uid="{00000000-0005-0000-0000-00007F0E0000}"/>
    <cellStyle name="40% - Accent4 13 3" xfId="3705" xr:uid="{00000000-0005-0000-0000-0000800E0000}"/>
    <cellStyle name="40% - Accent4 13 3 2" xfId="3706" xr:uid="{00000000-0005-0000-0000-0000810E0000}"/>
    <cellStyle name="40% - Accent4 13 3 2 2" xfId="3707" xr:uid="{00000000-0005-0000-0000-0000820E0000}"/>
    <cellStyle name="40% - Accent4 13 3 3" xfId="3708" xr:uid="{00000000-0005-0000-0000-0000830E0000}"/>
    <cellStyle name="40% - Accent4 13 4" xfId="3709" xr:uid="{00000000-0005-0000-0000-0000840E0000}"/>
    <cellStyle name="40% - Accent4 13 4 2" xfId="3710" xr:uid="{00000000-0005-0000-0000-0000850E0000}"/>
    <cellStyle name="40% - Accent4 13 5" xfId="3711" xr:uid="{00000000-0005-0000-0000-0000860E0000}"/>
    <cellStyle name="40% - Accent4 14" xfId="3712" xr:uid="{00000000-0005-0000-0000-0000870E0000}"/>
    <cellStyle name="40% - Accent4 14 2" xfId="3713" xr:uid="{00000000-0005-0000-0000-0000880E0000}"/>
    <cellStyle name="40% - Accent4 14 2 2" xfId="3714" xr:uid="{00000000-0005-0000-0000-0000890E0000}"/>
    <cellStyle name="40% - Accent4 14 2 2 2" xfId="3715" xr:uid="{00000000-0005-0000-0000-00008A0E0000}"/>
    <cellStyle name="40% - Accent4 14 2 2 2 2" xfId="3716" xr:uid="{00000000-0005-0000-0000-00008B0E0000}"/>
    <cellStyle name="40% - Accent4 14 2 2 3" xfId="3717" xr:uid="{00000000-0005-0000-0000-00008C0E0000}"/>
    <cellStyle name="40% - Accent4 14 2 3" xfId="3718" xr:uid="{00000000-0005-0000-0000-00008D0E0000}"/>
    <cellStyle name="40% - Accent4 14 2 3 2" xfId="3719" xr:uid="{00000000-0005-0000-0000-00008E0E0000}"/>
    <cellStyle name="40% - Accent4 14 2 4" xfId="3720" xr:uid="{00000000-0005-0000-0000-00008F0E0000}"/>
    <cellStyle name="40% - Accent4 14 3" xfId="3721" xr:uid="{00000000-0005-0000-0000-0000900E0000}"/>
    <cellStyle name="40% - Accent4 14 3 2" xfId="3722" xr:uid="{00000000-0005-0000-0000-0000910E0000}"/>
    <cellStyle name="40% - Accent4 14 3 2 2" xfId="3723" xr:uid="{00000000-0005-0000-0000-0000920E0000}"/>
    <cellStyle name="40% - Accent4 14 3 3" xfId="3724" xr:uid="{00000000-0005-0000-0000-0000930E0000}"/>
    <cellStyle name="40% - Accent4 14 4" xfId="3725" xr:uid="{00000000-0005-0000-0000-0000940E0000}"/>
    <cellStyle name="40% - Accent4 14 4 2" xfId="3726" xr:uid="{00000000-0005-0000-0000-0000950E0000}"/>
    <cellStyle name="40% - Accent4 14 5" xfId="3727" xr:uid="{00000000-0005-0000-0000-0000960E0000}"/>
    <cellStyle name="40% - Accent4 15" xfId="3728" xr:uid="{00000000-0005-0000-0000-0000970E0000}"/>
    <cellStyle name="40% - Accent4 15 2" xfId="3729" xr:uid="{00000000-0005-0000-0000-0000980E0000}"/>
    <cellStyle name="40% - Accent4 15 2 2" xfId="3730" xr:uid="{00000000-0005-0000-0000-0000990E0000}"/>
    <cellStyle name="40% - Accent4 15 2 2 2" xfId="3731" xr:uid="{00000000-0005-0000-0000-00009A0E0000}"/>
    <cellStyle name="40% - Accent4 15 2 3" xfId="3732" xr:uid="{00000000-0005-0000-0000-00009B0E0000}"/>
    <cellStyle name="40% - Accent4 15 3" xfId="3733" xr:uid="{00000000-0005-0000-0000-00009C0E0000}"/>
    <cellStyle name="40% - Accent4 15 3 2" xfId="3734" xr:uid="{00000000-0005-0000-0000-00009D0E0000}"/>
    <cellStyle name="40% - Accent4 15 4" xfId="3735" xr:uid="{00000000-0005-0000-0000-00009E0E0000}"/>
    <cellStyle name="40% - Accent4 16" xfId="3736" xr:uid="{00000000-0005-0000-0000-00009F0E0000}"/>
    <cellStyle name="40% - Accent4 16 2" xfId="3737" xr:uid="{00000000-0005-0000-0000-0000A00E0000}"/>
    <cellStyle name="40% - Accent4 16 2 2" xfId="3738" xr:uid="{00000000-0005-0000-0000-0000A10E0000}"/>
    <cellStyle name="40% - Accent4 16 3" xfId="3739" xr:uid="{00000000-0005-0000-0000-0000A20E0000}"/>
    <cellStyle name="40% - Accent4 17" xfId="3740" xr:uid="{00000000-0005-0000-0000-0000A30E0000}"/>
    <cellStyle name="40% - Accent4 17 2" xfId="3741" xr:uid="{00000000-0005-0000-0000-0000A40E0000}"/>
    <cellStyle name="40% - Accent4 18" xfId="3742" xr:uid="{00000000-0005-0000-0000-0000A50E0000}"/>
    <cellStyle name="40% - Accent4 18 2" xfId="3743" xr:uid="{00000000-0005-0000-0000-0000A60E0000}"/>
    <cellStyle name="40% - Accent4 19" xfId="3744" xr:uid="{00000000-0005-0000-0000-0000A70E0000}"/>
    <cellStyle name="40% - Accent4 19 2" xfId="3745" xr:uid="{00000000-0005-0000-0000-0000A80E0000}"/>
    <cellStyle name="40% - Accent4 2" xfId="3746" xr:uid="{00000000-0005-0000-0000-0000A90E0000}"/>
    <cellStyle name="40% - Accent4 2 2" xfId="3747" xr:uid="{00000000-0005-0000-0000-0000AA0E0000}"/>
    <cellStyle name="40% - Accent4 2 2 2" xfId="3748" xr:uid="{00000000-0005-0000-0000-0000AB0E0000}"/>
    <cellStyle name="40% - Accent4 2 2 2 2" xfId="3749" xr:uid="{00000000-0005-0000-0000-0000AC0E0000}"/>
    <cellStyle name="40% - Accent4 2 2 2 2 2" xfId="3750" xr:uid="{00000000-0005-0000-0000-0000AD0E0000}"/>
    <cellStyle name="40% - Accent4 2 2 2 2 2 2" xfId="3751" xr:uid="{00000000-0005-0000-0000-0000AE0E0000}"/>
    <cellStyle name="40% - Accent4 2 2 2 2 2 2 2" xfId="3752" xr:uid="{00000000-0005-0000-0000-0000AF0E0000}"/>
    <cellStyle name="40% - Accent4 2 2 2 2 2 3" xfId="3753" xr:uid="{00000000-0005-0000-0000-0000B00E0000}"/>
    <cellStyle name="40% - Accent4 2 2 2 2 3" xfId="3754" xr:uid="{00000000-0005-0000-0000-0000B10E0000}"/>
    <cellStyle name="40% - Accent4 2 2 2 2 3 2" xfId="3755" xr:uid="{00000000-0005-0000-0000-0000B20E0000}"/>
    <cellStyle name="40% - Accent4 2 2 2 2 4" xfId="3756" xr:uid="{00000000-0005-0000-0000-0000B30E0000}"/>
    <cellStyle name="40% - Accent4 2 2 2 3" xfId="3757" xr:uid="{00000000-0005-0000-0000-0000B40E0000}"/>
    <cellStyle name="40% - Accent4 2 2 2 3 2" xfId="3758" xr:uid="{00000000-0005-0000-0000-0000B50E0000}"/>
    <cellStyle name="40% - Accent4 2 2 2 3 2 2" xfId="3759" xr:uid="{00000000-0005-0000-0000-0000B60E0000}"/>
    <cellStyle name="40% - Accent4 2 2 2 3 3" xfId="3760" xr:uid="{00000000-0005-0000-0000-0000B70E0000}"/>
    <cellStyle name="40% - Accent4 2 2 2 4" xfId="3761" xr:uid="{00000000-0005-0000-0000-0000B80E0000}"/>
    <cellStyle name="40% - Accent4 2 2 2 4 2" xfId="3762" xr:uid="{00000000-0005-0000-0000-0000B90E0000}"/>
    <cellStyle name="40% - Accent4 2 2 2 5" xfId="3763" xr:uid="{00000000-0005-0000-0000-0000BA0E0000}"/>
    <cellStyle name="40% - Accent4 2 2 3" xfId="3764" xr:uid="{00000000-0005-0000-0000-0000BB0E0000}"/>
    <cellStyle name="40% - Accent4 2 2 3 2" xfId="3765" xr:uid="{00000000-0005-0000-0000-0000BC0E0000}"/>
    <cellStyle name="40% - Accent4 2 2 3 2 2" xfId="3766" xr:uid="{00000000-0005-0000-0000-0000BD0E0000}"/>
    <cellStyle name="40% - Accent4 2 2 3 2 2 2" xfId="3767" xr:uid="{00000000-0005-0000-0000-0000BE0E0000}"/>
    <cellStyle name="40% - Accent4 2 2 3 2 3" xfId="3768" xr:uid="{00000000-0005-0000-0000-0000BF0E0000}"/>
    <cellStyle name="40% - Accent4 2 2 3 3" xfId="3769" xr:uid="{00000000-0005-0000-0000-0000C00E0000}"/>
    <cellStyle name="40% - Accent4 2 2 3 3 2" xfId="3770" xr:uid="{00000000-0005-0000-0000-0000C10E0000}"/>
    <cellStyle name="40% - Accent4 2 2 3 4" xfId="3771" xr:uid="{00000000-0005-0000-0000-0000C20E0000}"/>
    <cellStyle name="40% - Accent4 2 2 4" xfId="3772" xr:uid="{00000000-0005-0000-0000-0000C30E0000}"/>
    <cellStyle name="40% - Accent4 2 2 4 2" xfId="3773" xr:uid="{00000000-0005-0000-0000-0000C40E0000}"/>
    <cellStyle name="40% - Accent4 2 2 4 2 2" xfId="3774" xr:uid="{00000000-0005-0000-0000-0000C50E0000}"/>
    <cellStyle name="40% - Accent4 2 2 4 3" xfId="3775" xr:uid="{00000000-0005-0000-0000-0000C60E0000}"/>
    <cellStyle name="40% - Accent4 2 2 5" xfId="3776" xr:uid="{00000000-0005-0000-0000-0000C70E0000}"/>
    <cellStyle name="40% - Accent4 2 2 5 2" xfId="3777" xr:uid="{00000000-0005-0000-0000-0000C80E0000}"/>
    <cellStyle name="40% - Accent4 2 2 6" xfId="3778" xr:uid="{00000000-0005-0000-0000-0000C90E0000}"/>
    <cellStyle name="40% - Accent4 2 3" xfId="3779" xr:uid="{00000000-0005-0000-0000-0000CA0E0000}"/>
    <cellStyle name="40% - Accent4 2 3 2" xfId="3780" xr:uid="{00000000-0005-0000-0000-0000CB0E0000}"/>
    <cellStyle name="40% - Accent4 2 3 2 2" xfId="3781" xr:uid="{00000000-0005-0000-0000-0000CC0E0000}"/>
    <cellStyle name="40% - Accent4 2 3 2 2 2" xfId="3782" xr:uid="{00000000-0005-0000-0000-0000CD0E0000}"/>
    <cellStyle name="40% - Accent4 2 3 2 2 2 2" xfId="3783" xr:uid="{00000000-0005-0000-0000-0000CE0E0000}"/>
    <cellStyle name="40% - Accent4 2 3 2 2 3" xfId="3784" xr:uid="{00000000-0005-0000-0000-0000CF0E0000}"/>
    <cellStyle name="40% - Accent4 2 3 2 3" xfId="3785" xr:uid="{00000000-0005-0000-0000-0000D00E0000}"/>
    <cellStyle name="40% - Accent4 2 3 2 3 2" xfId="3786" xr:uid="{00000000-0005-0000-0000-0000D10E0000}"/>
    <cellStyle name="40% - Accent4 2 3 2 4" xfId="3787" xr:uid="{00000000-0005-0000-0000-0000D20E0000}"/>
    <cellStyle name="40% - Accent4 2 3 3" xfId="3788" xr:uid="{00000000-0005-0000-0000-0000D30E0000}"/>
    <cellStyle name="40% - Accent4 2 3 3 2" xfId="3789" xr:uid="{00000000-0005-0000-0000-0000D40E0000}"/>
    <cellStyle name="40% - Accent4 2 3 3 2 2" xfId="3790" xr:uid="{00000000-0005-0000-0000-0000D50E0000}"/>
    <cellStyle name="40% - Accent4 2 3 3 3" xfId="3791" xr:uid="{00000000-0005-0000-0000-0000D60E0000}"/>
    <cellStyle name="40% - Accent4 2 3 4" xfId="3792" xr:uid="{00000000-0005-0000-0000-0000D70E0000}"/>
    <cellStyle name="40% - Accent4 2 3 4 2" xfId="3793" xr:uid="{00000000-0005-0000-0000-0000D80E0000}"/>
    <cellStyle name="40% - Accent4 2 3 5" xfId="3794" xr:uid="{00000000-0005-0000-0000-0000D90E0000}"/>
    <cellStyle name="40% - Accent4 2 4" xfId="3795" xr:uid="{00000000-0005-0000-0000-0000DA0E0000}"/>
    <cellStyle name="40% - Accent4 2 4 2" xfId="3796" xr:uid="{00000000-0005-0000-0000-0000DB0E0000}"/>
    <cellStyle name="40% - Accent4 2 4 2 2" xfId="3797" xr:uid="{00000000-0005-0000-0000-0000DC0E0000}"/>
    <cellStyle name="40% - Accent4 2 4 2 2 2" xfId="3798" xr:uid="{00000000-0005-0000-0000-0000DD0E0000}"/>
    <cellStyle name="40% - Accent4 2 4 2 3" xfId="3799" xr:uid="{00000000-0005-0000-0000-0000DE0E0000}"/>
    <cellStyle name="40% - Accent4 2 4 3" xfId="3800" xr:uid="{00000000-0005-0000-0000-0000DF0E0000}"/>
    <cellStyle name="40% - Accent4 2 4 3 2" xfId="3801" xr:uid="{00000000-0005-0000-0000-0000E00E0000}"/>
    <cellStyle name="40% - Accent4 2 4 4" xfId="3802" xr:uid="{00000000-0005-0000-0000-0000E10E0000}"/>
    <cellStyle name="40% - Accent4 2 5" xfId="3803" xr:uid="{00000000-0005-0000-0000-0000E20E0000}"/>
    <cellStyle name="40% - Accent4 2 5 2" xfId="3804" xr:uid="{00000000-0005-0000-0000-0000E30E0000}"/>
    <cellStyle name="40% - Accent4 2 5 2 2" xfId="3805" xr:uid="{00000000-0005-0000-0000-0000E40E0000}"/>
    <cellStyle name="40% - Accent4 2 5 3" xfId="3806" xr:uid="{00000000-0005-0000-0000-0000E50E0000}"/>
    <cellStyle name="40% - Accent4 2 6" xfId="3807" xr:uid="{00000000-0005-0000-0000-0000E60E0000}"/>
    <cellStyle name="40% - Accent4 2 6 2" xfId="3808" xr:uid="{00000000-0005-0000-0000-0000E70E0000}"/>
    <cellStyle name="40% - Accent4 2 7" xfId="3809" xr:uid="{00000000-0005-0000-0000-0000E80E0000}"/>
    <cellStyle name="40% - Accent4 20" xfId="3810" xr:uid="{00000000-0005-0000-0000-0000E90E0000}"/>
    <cellStyle name="40% - Accent4 21" xfId="3811" xr:uid="{00000000-0005-0000-0000-0000EA0E0000}"/>
    <cellStyle name="40% - Accent4 22" xfId="3812" xr:uid="{00000000-0005-0000-0000-0000EB0E0000}"/>
    <cellStyle name="40% - Accent4 3" xfId="3813" xr:uid="{00000000-0005-0000-0000-0000EC0E0000}"/>
    <cellStyle name="40% - Accent4 3 2" xfId="3814" xr:uid="{00000000-0005-0000-0000-0000ED0E0000}"/>
    <cellStyle name="40% - Accent4 3 2 2" xfId="3815" xr:uid="{00000000-0005-0000-0000-0000EE0E0000}"/>
    <cellStyle name="40% - Accent4 3 2 2 2" xfId="3816" xr:uid="{00000000-0005-0000-0000-0000EF0E0000}"/>
    <cellStyle name="40% - Accent4 3 2 2 2 2" xfId="3817" xr:uid="{00000000-0005-0000-0000-0000F00E0000}"/>
    <cellStyle name="40% - Accent4 3 2 2 2 2 2" xfId="3818" xr:uid="{00000000-0005-0000-0000-0000F10E0000}"/>
    <cellStyle name="40% - Accent4 3 2 2 2 2 2 2" xfId="3819" xr:uid="{00000000-0005-0000-0000-0000F20E0000}"/>
    <cellStyle name="40% - Accent4 3 2 2 2 2 3" xfId="3820" xr:uid="{00000000-0005-0000-0000-0000F30E0000}"/>
    <cellStyle name="40% - Accent4 3 2 2 2 3" xfId="3821" xr:uid="{00000000-0005-0000-0000-0000F40E0000}"/>
    <cellStyle name="40% - Accent4 3 2 2 2 3 2" xfId="3822" xr:uid="{00000000-0005-0000-0000-0000F50E0000}"/>
    <cellStyle name="40% - Accent4 3 2 2 2 4" xfId="3823" xr:uid="{00000000-0005-0000-0000-0000F60E0000}"/>
    <cellStyle name="40% - Accent4 3 2 2 3" xfId="3824" xr:uid="{00000000-0005-0000-0000-0000F70E0000}"/>
    <cellStyle name="40% - Accent4 3 2 2 3 2" xfId="3825" xr:uid="{00000000-0005-0000-0000-0000F80E0000}"/>
    <cellStyle name="40% - Accent4 3 2 2 3 2 2" xfId="3826" xr:uid="{00000000-0005-0000-0000-0000F90E0000}"/>
    <cellStyle name="40% - Accent4 3 2 2 3 3" xfId="3827" xr:uid="{00000000-0005-0000-0000-0000FA0E0000}"/>
    <cellStyle name="40% - Accent4 3 2 2 4" xfId="3828" xr:uid="{00000000-0005-0000-0000-0000FB0E0000}"/>
    <cellStyle name="40% - Accent4 3 2 2 4 2" xfId="3829" xr:uid="{00000000-0005-0000-0000-0000FC0E0000}"/>
    <cellStyle name="40% - Accent4 3 2 2 5" xfId="3830" xr:uid="{00000000-0005-0000-0000-0000FD0E0000}"/>
    <cellStyle name="40% - Accent4 3 2 3" xfId="3831" xr:uid="{00000000-0005-0000-0000-0000FE0E0000}"/>
    <cellStyle name="40% - Accent4 3 2 3 2" xfId="3832" xr:uid="{00000000-0005-0000-0000-0000FF0E0000}"/>
    <cellStyle name="40% - Accent4 3 2 3 2 2" xfId="3833" xr:uid="{00000000-0005-0000-0000-0000000F0000}"/>
    <cellStyle name="40% - Accent4 3 2 3 2 2 2" xfId="3834" xr:uid="{00000000-0005-0000-0000-0000010F0000}"/>
    <cellStyle name="40% - Accent4 3 2 3 2 3" xfId="3835" xr:uid="{00000000-0005-0000-0000-0000020F0000}"/>
    <cellStyle name="40% - Accent4 3 2 3 3" xfId="3836" xr:uid="{00000000-0005-0000-0000-0000030F0000}"/>
    <cellStyle name="40% - Accent4 3 2 3 3 2" xfId="3837" xr:uid="{00000000-0005-0000-0000-0000040F0000}"/>
    <cellStyle name="40% - Accent4 3 2 3 4" xfId="3838" xr:uid="{00000000-0005-0000-0000-0000050F0000}"/>
    <cellStyle name="40% - Accent4 3 2 4" xfId="3839" xr:uid="{00000000-0005-0000-0000-0000060F0000}"/>
    <cellStyle name="40% - Accent4 3 2 4 2" xfId="3840" xr:uid="{00000000-0005-0000-0000-0000070F0000}"/>
    <cellStyle name="40% - Accent4 3 2 4 2 2" xfId="3841" xr:uid="{00000000-0005-0000-0000-0000080F0000}"/>
    <cellStyle name="40% - Accent4 3 2 4 3" xfId="3842" xr:uid="{00000000-0005-0000-0000-0000090F0000}"/>
    <cellStyle name="40% - Accent4 3 2 5" xfId="3843" xr:uid="{00000000-0005-0000-0000-00000A0F0000}"/>
    <cellStyle name="40% - Accent4 3 2 5 2" xfId="3844" xr:uid="{00000000-0005-0000-0000-00000B0F0000}"/>
    <cellStyle name="40% - Accent4 3 2 6" xfId="3845" xr:uid="{00000000-0005-0000-0000-00000C0F0000}"/>
    <cellStyle name="40% - Accent4 3 3" xfId="3846" xr:uid="{00000000-0005-0000-0000-00000D0F0000}"/>
    <cellStyle name="40% - Accent4 3 3 2" xfId="3847" xr:uid="{00000000-0005-0000-0000-00000E0F0000}"/>
    <cellStyle name="40% - Accent4 3 3 2 2" xfId="3848" xr:uid="{00000000-0005-0000-0000-00000F0F0000}"/>
    <cellStyle name="40% - Accent4 3 3 2 2 2" xfId="3849" xr:uid="{00000000-0005-0000-0000-0000100F0000}"/>
    <cellStyle name="40% - Accent4 3 3 2 2 2 2" xfId="3850" xr:uid="{00000000-0005-0000-0000-0000110F0000}"/>
    <cellStyle name="40% - Accent4 3 3 2 2 3" xfId="3851" xr:uid="{00000000-0005-0000-0000-0000120F0000}"/>
    <cellStyle name="40% - Accent4 3 3 2 3" xfId="3852" xr:uid="{00000000-0005-0000-0000-0000130F0000}"/>
    <cellStyle name="40% - Accent4 3 3 2 3 2" xfId="3853" xr:uid="{00000000-0005-0000-0000-0000140F0000}"/>
    <cellStyle name="40% - Accent4 3 3 2 4" xfId="3854" xr:uid="{00000000-0005-0000-0000-0000150F0000}"/>
    <cellStyle name="40% - Accent4 3 3 3" xfId="3855" xr:uid="{00000000-0005-0000-0000-0000160F0000}"/>
    <cellStyle name="40% - Accent4 3 3 3 2" xfId="3856" xr:uid="{00000000-0005-0000-0000-0000170F0000}"/>
    <cellStyle name="40% - Accent4 3 3 3 2 2" xfId="3857" xr:uid="{00000000-0005-0000-0000-0000180F0000}"/>
    <cellStyle name="40% - Accent4 3 3 3 3" xfId="3858" xr:uid="{00000000-0005-0000-0000-0000190F0000}"/>
    <cellStyle name="40% - Accent4 3 3 4" xfId="3859" xr:uid="{00000000-0005-0000-0000-00001A0F0000}"/>
    <cellStyle name="40% - Accent4 3 3 4 2" xfId="3860" xr:uid="{00000000-0005-0000-0000-00001B0F0000}"/>
    <cellStyle name="40% - Accent4 3 3 5" xfId="3861" xr:uid="{00000000-0005-0000-0000-00001C0F0000}"/>
    <cellStyle name="40% - Accent4 3 4" xfId="3862" xr:uid="{00000000-0005-0000-0000-00001D0F0000}"/>
    <cellStyle name="40% - Accent4 3 4 2" xfId="3863" xr:uid="{00000000-0005-0000-0000-00001E0F0000}"/>
    <cellStyle name="40% - Accent4 3 4 2 2" xfId="3864" xr:uid="{00000000-0005-0000-0000-00001F0F0000}"/>
    <cellStyle name="40% - Accent4 3 4 2 2 2" xfId="3865" xr:uid="{00000000-0005-0000-0000-0000200F0000}"/>
    <cellStyle name="40% - Accent4 3 4 2 3" xfId="3866" xr:uid="{00000000-0005-0000-0000-0000210F0000}"/>
    <cellStyle name="40% - Accent4 3 4 3" xfId="3867" xr:uid="{00000000-0005-0000-0000-0000220F0000}"/>
    <cellStyle name="40% - Accent4 3 4 3 2" xfId="3868" xr:uid="{00000000-0005-0000-0000-0000230F0000}"/>
    <cellStyle name="40% - Accent4 3 4 4" xfId="3869" xr:uid="{00000000-0005-0000-0000-0000240F0000}"/>
    <cellStyle name="40% - Accent4 3 5" xfId="3870" xr:uid="{00000000-0005-0000-0000-0000250F0000}"/>
    <cellStyle name="40% - Accent4 3 5 2" xfId="3871" xr:uid="{00000000-0005-0000-0000-0000260F0000}"/>
    <cellStyle name="40% - Accent4 3 5 2 2" xfId="3872" xr:uid="{00000000-0005-0000-0000-0000270F0000}"/>
    <cellStyle name="40% - Accent4 3 5 3" xfId="3873" xr:uid="{00000000-0005-0000-0000-0000280F0000}"/>
    <cellStyle name="40% - Accent4 3 6" xfId="3874" xr:uid="{00000000-0005-0000-0000-0000290F0000}"/>
    <cellStyle name="40% - Accent4 3 6 2" xfId="3875" xr:uid="{00000000-0005-0000-0000-00002A0F0000}"/>
    <cellStyle name="40% - Accent4 3 7" xfId="3876" xr:uid="{00000000-0005-0000-0000-00002B0F0000}"/>
    <cellStyle name="40% - Accent4 4" xfId="3877" xr:uid="{00000000-0005-0000-0000-00002C0F0000}"/>
    <cellStyle name="40% - Accent4 4 2" xfId="3878" xr:uid="{00000000-0005-0000-0000-00002D0F0000}"/>
    <cellStyle name="40% - Accent4 4 2 2" xfId="3879" xr:uid="{00000000-0005-0000-0000-00002E0F0000}"/>
    <cellStyle name="40% - Accent4 4 2 2 2" xfId="3880" xr:uid="{00000000-0005-0000-0000-00002F0F0000}"/>
    <cellStyle name="40% - Accent4 4 2 2 2 2" xfId="3881" xr:uid="{00000000-0005-0000-0000-0000300F0000}"/>
    <cellStyle name="40% - Accent4 4 2 2 2 2 2" xfId="3882" xr:uid="{00000000-0005-0000-0000-0000310F0000}"/>
    <cellStyle name="40% - Accent4 4 2 2 2 2 2 2" xfId="3883" xr:uid="{00000000-0005-0000-0000-0000320F0000}"/>
    <cellStyle name="40% - Accent4 4 2 2 2 2 3" xfId="3884" xr:uid="{00000000-0005-0000-0000-0000330F0000}"/>
    <cellStyle name="40% - Accent4 4 2 2 2 3" xfId="3885" xr:uid="{00000000-0005-0000-0000-0000340F0000}"/>
    <cellStyle name="40% - Accent4 4 2 2 2 3 2" xfId="3886" xr:uid="{00000000-0005-0000-0000-0000350F0000}"/>
    <cellStyle name="40% - Accent4 4 2 2 2 4" xfId="3887" xr:uid="{00000000-0005-0000-0000-0000360F0000}"/>
    <cellStyle name="40% - Accent4 4 2 2 3" xfId="3888" xr:uid="{00000000-0005-0000-0000-0000370F0000}"/>
    <cellStyle name="40% - Accent4 4 2 2 3 2" xfId="3889" xr:uid="{00000000-0005-0000-0000-0000380F0000}"/>
    <cellStyle name="40% - Accent4 4 2 2 3 2 2" xfId="3890" xr:uid="{00000000-0005-0000-0000-0000390F0000}"/>
    <cellStyle name="40% - Accent4 4 2 2 3 3" xfId="3891" xr:uid="{00000000-0005-0000-0000-00003A0F0000}"/>
    <cellStyle name="40% - Accent4 4 2 2 4" xfId="3892" xr:uid="{00000000-0005-0000-0000-00003B0F0000}"/>
    <cellStyle name="40% - Accent4 4 2 2 4 2" xfId="3893" xr:uid="{00000000-0005-0000-0000-00003C0F0000}"/>
    <cellStyle name="40% - Accent4 4 2 2 5" xfId="3894" xr:uid="{00000000-0005-0000-0000-00003D0F0000}"/>
    <cellStyle name="40% - Accent4 4 2 3" xfId="3895" xr:uid="{00000000-0005-0000-0000-00003E0F0000}"/>
    <cellStyle name="40% - Accent4 4 2 3 2" xfId="3896" xr:uid="{00000000-0005-0000-0000-00003F0F0000}"/>
    <cellStyle name="40% - Accent4 4 2 3 2 2" xfId="3897" xr:uid="{00000000-0005-0000-0000-0000400F0000}"/>
    <cellStyle name="40% - Accent4 4 2 3 2 2 2" xfId="3898" xr:uid="{00000000-0005-0000-0000-0000410F0000}"/>
    <cellStyle name="40% - Accent4 4 2 3 2 3" xfId="3899" xr:uid="{00000000-0005-0000-0000-0000420F0000}"/>
    <cellStyle name="40% - Accent4 4 2 3 3" xfId="3900" xr:uid="{00000000-0005-0000-0000-0000430F0000}"/>
    <cellStyle name="40% - Accent4 4 2 3 3 2" xfId="3901" xr:uid="{00000000-0005-0000-0000-0000440F0000}"/>
    <cellStyle name="40% - Accent4 4 2 3 4" xfId="3902" xr:uid="{00000000-0005-0000-0000-0000450F0000}"/>
    <cellStyle name="40% - Accent4 4 2 4" xfId="3903" xr:uid="{00000000-0005-0000-0000-0000460F0000}"/>
    <cellStyle name="40% - Accent4 4 2 4 2" xfId="3904" xr:uid="{00000000-0005-0000-0000-0000470F0000}"/>
    <cellStyle name="40% - Accent4 4 2 4 2 2" xfId="3905" xr:uid="{00000000-0005-0000-0000-0000480F0000}"/>
    <cellStyle name="40% - Accent4 4 2 4 3" xfId="3906" xr:uid="{00000000-0005-0000-0000-0000490F0000}"/>
    <cellStyle name="40% - Accent4 4 2 5" xfId="3907" xr:uid="{00000000-0005-0000-0000-00004A0F0000}"/>
    <cellStyle name="40% - Accent4 4 2 5 2" xfId="3908" xr:uid="{00000000-0005-0000-0000-00004B0F0000}"/>
    <cellStyle name="40% - Accent4 4 2 6" xfId="3909" xr:uid="{00000000-0005-0000-0000-00004C0F0000}"/>
    <cellStyle name="40% - Accent4 4 3" xfId="3910" xr:uid="{00000000-0005-0000-0000-00004D0F0000}"/>
    <cellStyle name="40% - Accent4 4 3 2" xfId="3911" xr:uid="{00000000-0005-0000-0000-00004E0F0000}"/>
    <cellStyle name="40% - Accent4 4 3 2 2" xfId="3912" xr:uid="{00000000-0005-0000-0000-00004F0F0000}"/>
    <cellStyle name="40% - Accent4 4 3 2 2 2" xfId="3913" xr:uid="{00000000-0005-0000-0000-0000500F0000}"/>
    <cellStyle name="40% - Accent4 4 3 2 2 2 2" xfId="3914" xr:uid="{00000000-0005-0000-0000-0000510F0000}"/>
    <cellStyle name="40% - Accent4 4 3 2 2 3" xfId="3915" xr:uid="{00000000-0005-0000-0000-0000520F0000}"/>
    <cellStyle name="40% - Accent4 4 3 2 3" xfId="3916" xr:uid="{00000000-0005-0000-0000-0000530F0000}"/>
    <cellStyle name="40% - Accent4 4 3 2 3 2" xfId="3917" xr:uid="{00000000-0005-0000-0000-0000540F0000}"/>
    <cellStyle name="40% - Accent4 4 3 2 4" xfId="3918" xr:uid="{00000000-0005-0000-0000-0000550F0000}"/>
    <cellStyle name="40% - Accent4 4 3 3" xfId="3919" xr:uid="{00000000-0005-0000-0000-0000560F0000}"/>
    <cellStyle name="40% - Accent4 4 3 3 2" xfId="3920" xr:uid="{00000000-0005-0000-0000-0000570F0000}"/>
    <cellStyle name="40% - Accent4 4 3 3 2 2" xfId="3921" xr:uid="{00000000-0005-0000-0000-0000580F0000}"/>
    <cellStyle name="40% - Accent4 4 3 3 3" xfId="3922" xr:uid="{00000000-0005-0000-0000-0000590F0000}"/>
    <cellStyle name="40% - Accent4 4 3 4" xfId="3923" xr:uid="{00000000-0005-0000-0000-00005A0F0000}"/>
    <cellStyle name="40% - Accent4 4 3 4 2" xfId="3924" xr:uid="{00000000-0005-0000-0000-00005B0F0000}"/>
    <cellStyle name="40% - Accent4 4 3 5" xfId="3925" xr:uid="{00000000-0005-0000-0000-00005C0F0000}"/>
    <cellStyle name="40% - Accent4 4 4" xfId="3926" xr:uid="{00000000-0005-0000-0000-00005D0F0000}"/>
    <cellStyle name="40% - Accent4 4 4 2" xfId="3927" xr:uid="{00000000-0005-0000-0000-00005E0F0000}"/>
    <cellStyle name="40% - Accent4 4 4 2 2" xfId="3928" xr:uid="{00000000-0005-0000-0000-00005F0F0000}"/>
    <cellStyle name="40% - Accent4 4 4 2 2 2" xfId="3929" xr:uid="{00000000-0005-0000-0000-0000600F0000}"/>
    <cellStyle name="40% - Accent4 4 4 2 3" xfId="3930" xr:uid="{00000000-0005-0000-0000-0000610F0000}"/>
    <cellStyle name="40% - Accent4 4 4 3" xfId="3931" xr:uid="{00000000-0005-0000-0000-0000620F0000}"/>
    <cellStyle name="40% - Accent4 4 4 3 2" xfId="3932" xr:uid="{00000000-0005-0000-0000-0000630F0000}"/>
    <cellStyle name="40% - Accent4 4 4 4" xfId="3933" xr:uid="{00000000-0005-0000-0000-0000640F0000}"/>
    <cellStyle name="40% - Accent4 4 5" xfId="3934" xr:uid="{00000000-0005-0000-0000-0000650F0000}"/>
    <cellStyle name="40% - Accent4 4 5 2" xfId="3935" xr:uid="{00000000-0005-0000-0000-0000660F0000}"/>
    <cellStyle name="40% - Accent4 4 5 2 2" xfId="3936" xr:uid="{00000000-0005-0000-0000-0000670F0000}"/>
    <cellStyle name="40% - Accent4 4 5 3" xfId="3937" xr:uid="{00000000-0005-0000-0000-0000680F0000}"/>
    <cellStyle name="40% - Accent4 4 6" xfId="3938" xr:uid="{00000000-0005-0000-0000-0000690F0000}"/>
    <cellStyle name="40% - Accent4 4 6 2" xfId="3939" xr:uid="{00000000-0005-0000-0000-00006A0F0000}"/>
    <cellStyle name="40% - Accent4 4 7" xfId="3940" xr:uid="{00000000-0005-0000-0000-00006B0F0000}"/>
    <cellStyle name="40% - Accent4 5" xfId="3941" xr:uid="{00000000-0005-0000-0000-00006C0F0000}"/>
    <cellStyle name="40% - Accent4 5 2" xfId="3942" xr:uid="{00000000-0005-0000-0000-00006D0F0000}"/>
    <cellStyle name="40% - Accent4 5 2 2" xfId="3943" xr:uid="{00000000-0005-0000-0000-00006E0F0000}"/>
    <cellStyle name="40% - Accent4 5 2 2 2" xfId="3944" xr:uid="{00000000-0005-0000-0000-00006F0F0000}"/>
    <cellStyle name="40% - Accent4 5 2 2 2 2" xfId="3945" xr:uid="{00000000-0005-0000-0000-0000700F0000}"/>
    <cellStyle name="40% - Accent4 5 2 2 2 2 2" xfId="3946" xr:uid="{00000000-0005-0000-0000-0000710F0000}"/>
    <cellStyle name="40% - Accent4 5 2 2 2 3" xfId="3947" xr:uid="{00000000-0005-0000-0000-0000720F0000}"/>
    <cellStyle name="40% - Accent4 5 2 2 3" xfId="3948" xr:uid="{00000000-0005-0000-0000-0000730F0000}"/>
    <cellStyle name="40% - Accent4 5 2 2 3 2" xfId="3949" xr:uid="{00000000-0005-0000-0000-0000740F0000}"/>
    <cellStyle name="40% - Accent4 5 2 2 4" xfId="3950" xr:uid="{00000000-0005-0000-0000-0000750F0000}"/>
    <cellStyle name="40% - Accent4 5 2 3" xfId="3951" xr:uid="{00000000-0005-0000-0000-0000760F0000}"/>
    <cellStyle name="40% - Accent4 5 2 3 2" xfId="3952" xr:uid="{00000000-0005-0000-0000-0000770F0000}"/>
    <cellStyle name="40% - Accent4 5 2 3 2 2" xfId="3953" xr:uid="{00000000-0005-0000-0000-0000780F0000}"/>
    <cellStyle name="40% - Accent4 5 2 3 3" xfId="3954" xr:uid="{00000000-0005-0000-0000-0000790F0000}"/>
    <cellStyle name="40% - Accent4 5 2 4" xfId="3955" xr:uid="{00000000-0005-0000-0000-00007A0F0000}"/>
    <cellStyle name="40% - Accent4 5 2 4 2" xfId="3956" xr:uid="{00000000-0005-0000-0000-00007B0F0000}"/>
    <cellStyle name="40% - Accent4 5 2 5" xfId="3957" xr:uid="{00000000-0005-0000-0000-00007C0F0000}"/>
    <cellStyle name="40% - Accent4 5 3" xfId="3958" xr:uid="{00000000-0005-0000-0000-00007D0F0000}"/>
    <cellStyle name="40% - Accent4 5 3 2" xfId="3959" xr:uid="{00000000-0005-0000-0000-00007E0F0000}"/>
    <cellStyle name="40% - Accent4 5 3 2 2" xfId="3960" xr:uid="{00000000-0005-0000-0000-00007F0F0000}"/>
    <cellStyle name="40% - Accent4 5 3 2 2 2" xfId="3961" xr:uid="{00000000-0005-0000-0000-0000800F0000}"/>
    <cellStyle name="40% - Accent4 5 3 2 3" xfId="3962" xr:uid="{00000000-0005-0000-0000-0000810F0000}"/>
    <cellStyle name="40% - Accent4 5 3 3" xfId="3963" xr:uid="{00000000-0005-0000-0000-0000820F0000}"/>
    <cellStyle name="40% - Accent4 5 3 3 2" xfId="3964" xr:uid="{00000000-0005-0000-0000-0000830F0000}"/>
    <cellStyle name="40% - Accent4 5 3 4" xfId="3965" xr:uid="{00000000-0005-0000-0000-0000840F0000}"/>
    <cellStyle name="40% - Accent4 5 4" xfId="3966" xr:uid="{00000000-0005-0000-0000-0000850F0000}"/>
    <cellStyle name="40% - Accent4 5 4 2" xfId="3967" xr:uid="{00000000-0005-0000-0000-0000860F0000}"/>
    <cellStyle name="40% - Accent4 5 4 2 2" xfId="3968" xr:uid="{00000000-0005-0000-0000-0000870F0000}"/>
    <cellStyle name="40% - Accent4 5 4 3" xfId="3969" xr:uid="{00000000-0005-0000-0000-0000880F0000}"/>
    <cellStyle name="40% - Accent4 5 5" xfId="3970" xr:uid="{00000000-0005-0000-0000-0000890F0000}"/>
    <cellStyle name="40% - Accent4 5 5 2" xfId="3971" xr:uid="{00000000-0005-0000-0000-00008A0F0000}"/>
    <cellStyle name="40% - Accent4 5 6" xfId="3972" xr:uid="{00000000-0005-0000-0000-00008B0F0000}"/>
    <cellStyle name="40% - Accent4 6" xfId="3973" xr:uid="{00000000-0005-0000-0000-00008C0F0000}"/>
    <cellStyle name="40% - Accent4 6 2" xfId="3974" xr:uid="{00000000-0005-0000-0000-00008D0F0000}"/>
    <cellStyle name="40% - Accent4 6 2 2" xfId="3975" xr:uid="{00000000-0005-0000-0000-00008E0F0000}"/>
    <cellStyle name="40% - Accent4 6 2 2 2" xfId="3976" xr:uid="{00000000-0005-0000-0000-00008F0F0000}"/>
    <cellStyle name="40% - Accent4 6 2 2 2 2" xfId="3977" xr:uid="{00000000-0005-0000-0000-0000900F0000}"/>
    <cellStyle name="40% - Accent4 6 2 2 2 2 2" xfId="3978" xr:uid="{00000000-0005-0000-0000-0000910F0000}"/>
    <cellStyle name="40% - Accent4 6 2 2 2 3" xfId="3979" xr:uid="{00000000-0005-0000-0000-0000920F0000}"/>
    <cellStyle name="40% - Accent4 6 2 2 3" xfId="3980" xr:uid="{00000000-0005-0000-0000-0000930F0000}"/>
    <cellStyle name="40% - Accent4 6 2 2 3 2" xfId="3981" xr:uid="{00000000-0005-0000-0000-0000940F0000}"/>
    <cellStyle name="40% - Accent4 6 2 2 4" xfId="3982" xr:uid="{00000000-0005-0000-0000-0000950F0000}"/>
    <cellStyle name="40% - Accent4 6 2 3" xfId="3983" xr:uid="{00000000-0005-0000-0000-0000960F0000}"/>
    <cellStyle name="40% - Accent4 6 2 3 2" xfId="3984" xr:uid="{00000000-0005-0000-0000-0000970F0000}"/>
    <cellStyle name="40% - Accent4 6 2 3 2 2" xfId="3985" xr:uid="{00000000-0005-0000-0000-0000980F0000}"/>
    <cellStyle name="40% - Accent4 6 2 3 3" xfId="3986" xr:uid="{00000000-0005-0000-0000-0000990F0000}"/>
    <cellStyle name="40% - Accent4 6 2 4" xfId="3987" xr:uid="{00000000-0005-0000-0000-00009A0F0000}"/>
    <cellStyle name="40% - Accent4 6 2 4 2" xfId="3988" xr:uid="{00000000-0005-0000-0000-00009B0F0000}"/>
    <cellStyle name="40% - Accent4 6 2 5" xfId="3989" xr:uid="{00000000-0005-0000-0000-00009C0F0000}"/>
    <cellStyle name="40% - Accent4 6 3" xfId="3990" xr:uid="{00000000-0005-0000-0000-00009D0F0000}"/>
    <cellStyle name="40% - Accent4 6 3 2" xfId="3991" xr:uid="{00000000-0005-0000-0000-00009E0F0000}"/>
    <cellStyle name="40% - Accent4 6 3 2 2" xfId="3992" xr:uid="{00000000-0005-0000-0000-00009F0F0000}"/>
    <cellStyle name="40% - Accent4 6 3 2 2 2" xfId="3993" xr:uid="{00000000-0005-0000-0000-0000A00F0000}"/>
    <cellStyle name="40% - Accent4 6 3 2 3" xfId="3994" xr:uid="{00000000-0005-0000-0000-0000A10F0000}"/>
    <cellStyle name="40% - Accent4 6 3 3" xfId="3995" xr:uid="{00000000-0005-0000-0000-0000A20F0000}"/>
    <cellStyle name="40% - Accent4 6 3 3 2" xfId="3996" xr:uid="{00000000-0005-0000-0000-0000A30F0000}"/>
    <cellStyle name="40% - Accent4 6 3 4" xfId="3997" xr:uid="{00000000-0005-0000-0000-0000A40F0000}"/>
    <cellStyle name="40% - Accent4 6 4" xfId="3998" xr:uid="{00000000-0005-0000-0000-0000A50F0000}"/>
    <cellStyle name="40% - Accent4 6 4 2" xfId="3999" xr:uid="{00000000-0005-0000-0000-0000A60F0000}"/>
    <cellStyle name="40% - Accent4 6 4 2 2" xfId="4000" xr:uid="{00000000-0005-0000-0000-0000A70F0000}"/>
    <cellStyle name="40% - Accent4 6 4 3" xfId="4001" xr:uid="{00000000-0005-0000-0000-0000A80F0000}"/>
    <cellStyle name="40% - Accent4 6 5" xfId="4002" xr:uid="{00000000-0005-0000-0000-0000A90F0000}"/>
    <cellStyle name="40% - Accent4 6 5 2" xfId="4003" xr:uid="{00000000-0005-0000-0000-0000AA0F0000}"/>
    <cellStyle name="40% - Accent4 6 6" xfId="4004" xr:uid="{00000000-0005-0000-0000-0000AB0F0000}"/>
    <cellStyle name="40% - Accent4 7" xfId="4005" xr:uid="{00000000-0005-0000-0000-0000AC0F0000}"/>
    <cellStyle name="40% - Accent4 7 2" xfId="4006" xr:uid="{00000000-0005-0000-0000-0000AD0F0000}"/>
    <cellStyle name="40% - Accent4 7 2 2" xfId="4007" xr:uid="{00000000-0005-0000-0000-0000AE0F0000}"/>
    <cellStyle name="40% - Accent4 7 2 2 2" xfId="4008" xr:uid="{00000000-0005-0000-0000-0000AF0F0000}"/>
    <cellStyle name="40% - Accent4 7 2 2 2 2" xfId="4009" xr:uid="{00000000-0005-0000-0000-0000B00F0000}"/>
    <cellStyle name="40% - Accent4 7 2 2 3" xfId="4010" xr:uid="{00000000-0005-0000-0000-0000B10F0000}"/>
    <cellStyle name="40% - Accent4 7 2 3" xfId="4011" xr:uid="{00000000-0005-0000-0000-0000B20F0000}"/>
    <cellStyle name="40% - Accent4 7 2 3 2" xfId="4012" xr:uid="{00000000-0005-0000-0000-0000B30F0000}"/>
    <cellStyle name="40% - Accent4 7 2 4" xfId="4013" xr:uid="{00000000-0005-0000-0000-0000B40F0000}"/>
    <cellStyle name="40% - Accent4 7 3" xfId="4014" xr:uid="{00000000-0005-0000-0000-0000B50F0000}"/>
    <cellStyle name="40% - Accent4 7 3 2" xfId="4015" xr:uid="{00000000-0005-0000-0000-0000B60F0000}"/>
    <cellStyle name="40% - Accent4 7 3 2 2" xfId="4016" xr:uid="{00000000-0005-0000-0000-0000B70F0000}"/>
    <cellStyle name="40% - Accent4 7 3 3" xfId="4017" xr:uid="{00000000-0005-0000-0000-0000B80F0000}"/>
    <cellStyle name="40% - Accent4 7 4" xfId="4018" xr:uid="{00000000-0005-0000-0000-0000B90F0000}"/>
    <cellStyle name="40% - Accent4 7 4 2" xfId="4019" xr:uid="{00000000-0005-0000-0000-0000BA0F0000}"/>
    <cellStyle name="40% - Accent4 7 5" xfId="4020" xr:uid="{00000000-0005-0000-0000-0000BB0F0000}"/>
    <cellStyle name="40% - Accent4 8" xfId="4021" xr:uid="{00000000-0005-0000-0000-0000BC0F0000}"/>
    <cellStyle name="40% - Accent4 8 2" xfId="4022" xr:uid="{00000000-0005-0000-0000-0000BD0F0000}"/>
    <cellStyle name="40% - Accent4 8 2 2" xfId="4023" xr:uid="{00000000-0005-0000-0000-0000BE0F0000}"/>
    <cellStyle name="40% - Accent4 8 2 2 2" xfId="4024" xr:uid="{00000000-0005-0000-0000-0000BF0F0000}"/>
    <cellStyle name="40% - Accent4 8 2 2 2 2" xfId="4025" xr:uid="{00000000-0005-0000-0000-0000C00F0000}"/>
    <cellStyle name="40% - Accent4 8 2 2 3" xfId="4026" xr:uid="{00000000-0005-0000-0000-0000C10F0000}"/>
    <cellStyle name="40% - Accent4 8 2 3" xfId="4027" xr:uid="{00000000-0005-0000-0000-0000C20F0000}"/>
    <cellStyle name="40% - Accent4 8 2 3 2" xfId="4028" xr:uid="{00000000-0005-0000-0000-0000C30F0000}"/>
    <cellStyle name="40% - Accent4 8 2 4" xfId="4029" xr:uid="{00000000-0005-0000-0000-0000C40F0000}"/>
    <cellStyle name="40% - Accent4 8 3" xfId="4030" xr:uid="{00000000-0005-0000-0000-0000C50F0000}"/>
    <cellStyle name="40% - Accent4 8 3 2" xfId="4031" xr:uid="{00000000-0005-0000-0000-0000C60F0000}"/>
    <cellStyle name="40% - Accent4 8 3 2 2" xfId="4032" xr:uid="{00000000-0005-0000-0000-0000C70F0000}"/>
    <cellStyle name="40% - Accent4 8 3 3" xfId="4033" xr:uid="{00000000-0005-0000-0000-0000C80F0000}"/>
    <cellStyle name="40% - Accent4 8 4" xfId="4034" xr:uid="{00000000-0005-0000-0000-0000C90F0000}"/>
    <cellStyle name="40% - Accent4 8 4 2" xfId="4035" xr:uid="{00000000-0005-0000-0000-0000CA0F0000}"/>
    <cellStyle name="40% - Accent4 8 5" xfId="4036" xr:uid="{00000000-0005-0000-0000-0000CB0F0000}"/>
    <cellStyle name="40% - Accent4 9" xfId="4037" xr:uid="{00000000-0005-0000-0000-0000CC0F0000}"/>
    <cellStyle name="40% - Accent4 9 2" xfId="4038" xr:uid="{00000000-0005-0000-0000-0000CD0F0000}"/>
    <cellStyle name="40% - Accent4 9 2 2" xfId="4039" xr:uid="{00000000-0005-0000-0000-0000CE0F0000}"/>
    <cellStyle name="40% - Accent4 9 2 2 2" xfId="4040" xr:uid="{00000000-0005-0000-0000-0000CF0F0000}"/>
    <cellStyle name="40% - Accent4 9 2 2 2 2" xfId="4041" xr:uid="{00000000-0005-0000-0000-0000D00F0000}"/>
    <cellStyle name="40% - Accent4 9 2 2 3" xfId="4042" xr:uid="{00000000-0005-0000-0000-0000D10F0000}"/>
    <cellStyle name="40% - Accent4 9 2 3" xfId="4043" xr:uid="{00000000-0005-0000-0000-0000D20F0000}"/>
    <cellStyle name="40% - Accent4 9 2 3 2" xfId="4044" xr:uid="{00000000-0005-0000-0000-0000D30F0000}"/>
    <cellStyle name="40% - Accent4 9 2 4" xfId="4045" xr:uid="{00000000-0005-0000-0000-0000D40F0000}"/>
    <cellStyle name="40% - Accent4 9 3" xfId="4046" xr:uid="{00000000-0005-0000-0000-0000D50F0000}"/>
    <cellStyle name="40% - Accent4 9 3 2" xfId="4047" xr:uid="{00000000-0005-0000-0000-0000D60F0000}"/>
    <cellStyle name="40% - Accent4 9 3 2 2" xfId="4048" xr:uid="{00000000-0005-0000-0000-0000D70F0000}"/>
    <cellStyle name="40% - Accent4 9 3 3" xfId="4049" xr:uid="{00000000-0005-0000-0000-0000D80F0000}"/>
    <cellStyle name="40% - Accent4 9 4" xfId="4050" xr:uid="{00000000-0005-0000-0000-0000D90F0000}"/>
    <cellStyle name="40% - Accent4 9 4 2" xfId="4051" xr:uid="{00000000-0005-0000-0000-0000DA0F0000}"/>
    <cellStyle name="40% - Accent4 9 5" xfId="4052" xr:uid="{00000000-0005-0000-0000-0000DB0F0000}"/>
    <cellStyle name="40% - Accent5" xfId="5853" builtinId="47" customBuiltin="1"/>
    <cellStyle name="40% - Accent5 10" xfId="4053" xr:uid="{00000000-0005-0000-0000-0000DD0F0000}"/>
    <cellStyle name="40% - Accent5 10 2" xfId="4054" xr:uid="{00000000-0005-0000-0000-0000DE0F0000}"/>
    <cellStyle name="40% - Accent5 10 2 2" xfId="4055" xr:uid="{00000000-0005-0000-0000-0000DF0F0000}"/>
    <cellStyle name="40% - Accent5 10 2 2 2" xfId="4056" xr:uid="{00000000-0005-0000-0000-0000E00F0000}"/>
    <cellStyle name="40% - Accent5 10 2 2 2 2" xfId="4057" xr:uid="{00000000-0005-0000-0000-0000E10F0000}"/>
    <cellStyle name="40% - Accent5 10 2 2 3" xfId="4058" xr:uid="{00000000-0005-0000-0000-0000E20F0000}"/>
    <cellStyle name="40% - Accent5 10 2 3" xfId="4059" xr:uid="{00000000-0005-0000-0000-0000E30F0000}"/>
    <cellStyle name="40% - Accent5 10 2 3 2" xfId="4060" xr:uid="{00000000-0005-0000-0000-0000E40F0000}"/>
    <cellStyle name="40% - Accent5 10 2 4" xfId="4061" xr:uid="{00000000-0005-0000-0000-0000E50F0000}"/>
    <cellStyle name="40% - Accent5 10 3" xfId="4062" xr:uid="{00000000-0005-0000-0000-0000E60F0000}"/>
    <cellStyle name="40% - Accent5 10 3 2" xfId="4063" xr:uid="{00000000-0005-0000-0000-0000E70F0000}"/>
    <cellStyle name="40% - Accent5 10 3 2 2" xfId="4064" xr:uid="{00000000-0005-0000-0000-0000E80F0000}"/>
    <cellStyle name="40% - Accent5 10 3 3" xfId="4065" xr:uid="{00000000-0005-0000-0000-0000E90F0000}"/>
    <cellStyle name="40% - Accent5 10 4" xfId="4066" xr:uid="{00000000-0005-0000-0000-0000EA0F0000}"/>
    <cellStyle name="40% - Accent5 10 4 2" xfId="4067" xr:uid="{00000000-0005-0000-0000-0000EB0F0000}"/>
    <cellStyle name="40% - Accent5 10 5" xfId="4068" xr:uid="{00000000-0005-0000-0000-0000EC0F0000}"/>
    <cellStyle name="40% - Accent5 11" xfId="4069" xr:uid="{00000000-0005-0000-0000-0000ED0F0000}"/>
    <cellStyle name="40% - Accent5 11 2" xfId="4070" xr:uid="{00000000-0005-0000-0000-0000EE0F0000}"/>
    <cellStyle name="40% - Accent5 11 2 2" xfId="4071" xr:uid="{00000000-0005-0000-0000-0000EF0F0000}"/>
    <cellStyle name="40% - Accent5 11 2 2 2" xfId="4072" xr:uid="{00000000-0005-0000-0000-0000F00F0000}"/>
    <cellStyle name="40% - Accent5 11 2 2 2 2" xfId="4073" xr:uid="{00000000-0005-0000-0000-0000F10F0000}"/>
    <cellStyle name="40% - Accent5 11 2 2 3" xfId="4074" xr:uid="{00000000-0005-0000-0000-0000F20F0000}"/>
    <cellStyle name="40% - Accent5 11 2 3" xfId="4075" xr:uid="{00000000-0005-0000-0000-0000F30F0000}"/>
    <cellStyle name="40% - Accent5 11 2 3 2" xfId="4076" xr:uid="{00000000-0005-0000-0000-0000F40F0000}"/>
    <cellStyle name="40% - Accent5 11 2 4" xfId="4077" xr:uid="{00000000-0005-0000-0000-0000F50F0000}"/>
    <cellStyle name="40% - Accent5 11 3" xfId="4078" xr:uid="{00000000-0005-0000-0000-0000F60F0000}"/>
    <cellStyle name="40% - Accent5 11 3 2" xfId="4079" xr:uid="{00000000-0005-0000-0000-0000F70F0000}"/>
    <cellStyle name="40% - Accent5 11 3 2 2" xfId="4080" xr:uid="{00000000-0005-0000-0000-0000F80F0000}"/>
    <cellStyle name="40% - Accent5 11 3 3" xfId="4081" xr:uid="{00000000-0005-0000-0000-0000F90F0000}"/>
    <cellStyle name="40% - Accent5 11 4" xfId="4082" xr:uid="{00000000-0005-0000-0000-0000FA0F0000}"/>
    <cellStyle name="40% - Accent5 11 4 2" xfId="4083" xr:uid="{00000000-0005-0000-0000-0000FB0F0000}"/>
    <cellStyle name="40% - Accent5 11 5" xfId="4084" xr:uid="{00000000-0005-0000-0000-0000FC0F0000}"/>
    <cellStyle name="40% - Accent5 12" xfId="4085" xr:uid="{00000000-0005-0000-0000-0000FD0F0000}"/>
    <cellStyle name="40% - Accent5 12 2" xfId="4086" xr:uid="{00000000-0005-0000-0000-0000FE0F0000}"/>
    <cellStyle name="40% - Accent5 12 2 2" xfId="4087" xr:uid="{00000000-0005-0000-0000-0000FF0F0000}"/>
    <cellStyle name="40% - Accent5 12 2 2 2" xfId="4088" xr:uid="{00000000-0005-0000-0000-000000100000}"/>
    <cellStyle name="40% - Accent5 12 2 2 2 2" xfId="4089" xr:uid="{00000000-0005-0000-0000-000001100000}"/>
    <cellStyle name="40% - Accent5 12 2 2 3" xfId="4090" xr:uid="{00000000-0005-0000-0000-000002100000}"/>
    <cellStyle name="40% - Accent5 12 2 3" xfId="4091" xr:uid="{00000000-0005-0000-0000-000003100000}"/>
    <cellStyle name="40% - Accent5 12 2 3 2" xfId="4092" xr:uid="{00000000-0005-0000-0000-000004100000}"/>
    <cellStyle name="40% - Accent5 12 2 4" xfId="4093" xr:uid="{00000000-0005-0000-0000-000005100000}"/>
    <cellStyle name="40% - Accent5 12 3" xfId="4094" xr:uid="{00000000-0005-0000-0000-000006100000}"/>
    <cellStyle name="40% - Accent5 12 3 2" xfId="4095" xr:uid="{00000000-0005-0000-0000-000007100000}"/>
    <cellStyle name="40% - Accent5 12 3 2 2" xfId="4096" xr:uid="{00000000-0005-0000-0000-000008100000}"/>
    <cellStyle name="40% - Accent5 12 3 3" xfId="4097" xr:uid="{00000000-0005-0000-0000-000009100000}"/>
    <cellStyle name="40% - Accent5 12 4" xfId="4098" xr:uid="{00000000-0005-0000-0000-00000A100000}"/>
    <cellStyle name="40% - Accent5 12 4 2" xfId="4099" xr:uid="{00000000-0005-0000-0000-00000B100000}"/>
    <cellStyle name="40% - Accent5 12 5" xfId="4100" xr:uid="{00000000-0005-0000-0000-00000C100000}"/>
    <cellStyle name="40% - Accent5 13" xfId="4101" xr:uid="{00000000-0005-0000-0000-00000D100000}"/>
    <cellStyle name="40% - Accent5 13 2" xfId="4102" xr:uid="{00000000-0005-0000-0000-00000E100000}"/>
    <cellStyle name="40% - Accent5 13 2 2" xfId="4103" xr:uid="{00000000-0005-0000-0000-00000F100000}"/>
    <cellStyle name="40% - Accent5 13 2 2 2" xfId="4104" xr:uid="{00000000-0005-0000-0000-000010100000}"/>
    <cellStyle name="40% - Accent5 13 2 2 2 2" xfId="4105" xr:uid="{00000000-0005-0000-0000-000011100000}"/>
    <cellStyle name="40% - Accent5 13 2 2 3" xfId="4106" xr:uid="{00000000-0005-0000-0000-000012100000}"/>
    <cellStyle name="40% - Accent5 13 2 3" xfId="4107" xr:uid="{00000000-0005-0000-0000-000013100000}"/>
    <cellStyle name="40% - Accent5 13 2 3 2" xfId="4108" xr:uid="{00000000-0005-0000-0000-000014100000}"/>
    <cellStyle name="40% - Accent5 13 2 4" xfId="4109" xr:uid="{00000000-0005-0000-0000-000015100000}"/>
    <cellStyle name="40% - Accent5 13 3" xfId="4110" xr:uid="{00000000-0005-0000-0000-000016100000}"/>
    <cellStyle name="40% - Accent5 13 3 2" xfId="4111" xr:uid="{00000000-0005-0000-0000-000017100000}"/>
    <cellStyle name="40% - Accent5 13 3 2 2" xfId="4112" xr:uid="{00000000-0005-0000-0000-000018100000}"/>
    <cellStyle name="40% - Accent5 13 3 3" xfId="4113" xr:uid="{00000000-0005-0000-0000-000019100000}"/>
    <cellStyle name="40% - Accent5 13 4" xfId="4114" xr:uid="{00000000-0005-0000-0000-00001A100000}"/>
    <cellStyle name="40% - Accent5 13 4 2" xfId="4115" xr:uid="{00000000-0005-0000-0000-00001B100000}"/>
    <cellStyle name="40% - Accent5 13 5" xfId="4116" xr:uid="{00000000-0005-0000-0000-00001C100000}"/>
    <cellStyle name="40% - Accent5 14" xfId="4117" xr:uid="{00000000-0005-0000-0000-00001D100000}"/>
    <cellStyle name="40% - Accent5 14 2" xfId="4118" xr:uid="{00000000-0005-0000-0000-00001E100000}"/>
    <cellStyle name="40% - Accent5 14 2 2" xfId="4119" xr:uid="{00000000-0005-0000-0000-00001F100000}"/>
    <cellStyle name="40% - Accent5 14 2 2 2" xfId="4120" xr:uid="{00000000-0005-0000-0000-000020100000}"/>
    <cellStyle name="40% - Accent5 14 2 2 2 2" xfId="4121" xr:uid="{00000000-0005-0000-0000-000021100000}"/>
    <cellStyle name="40% - Accent5 14 2 2 3" xfId="4122" xr:uid="{00000000-0005-0000-0000-000022100000}"/>
    <cellStyle name="40% - Accent5 14 2 3" xfId="4123" xr:uid="{00000000-0005-0000-0000-000023100000}"/>
    <cellStyle name="40% - Accent5 14 2 3 2" xfId="4124" xr:uid="{00000000-0005-0000-0000-000024100000}"/>
    <cellStyle name="40% - Accent5 14 2 4" xfId="4125" xr:uid="{00000000-0005-0000-0000-000025100000}"/>
    <cellStyle name="40% - Accent5 14 3" xfId="4126" xr:uid="{00000000-0005-0000-0000-000026100000}"/>
    <cellStyle name="40% - Accent5 14 3 2" xfId="4127" xr:uid="{00000000-0005-0000-0000-000027100000}"/>
    <cellStyle name="40% - Accent5 14 3 2 2" xfId="4128" xr:uid="{00000000-0005-0000-0000-000028100000}"/>
    <cellStyle name="40% - Accent5 14 3 3" xfId="4129" xr:uid="{00000000-0005-0000-0000-000029100000}"/>
    <cellStyle name="40% - Accent5 14 4" xfId="4130" xr:uid="{00000000-0005-0000-0000-00002A100000}"/>
    <cellStyle name="40% - Accent5 14 4 2" xfId="4131" xr:uid="{00000000-0005-0000-0000-00002B100000}"/>
    <cellStyle name="40% - Accent5 14 5" xfId="4132" xr:uid="{00000000-0005-0000-0000-00002C100000}"/>
    <cellStyle name="40% - Accent5 15" xfId="4133" xr:uid="{00000000-0005-0000-0000-00002D100000}"/>
    <cellStyle name="40% - Accent5 15 2" xfId="4134" xr:uid="{00000000-0005-0000-0000-00002E100000}"/>
    <cellStyle name="40% - Accent5 15 2 2" xfId="4135" xr:uid="{00000000-0005-0000-0000-00002F100000}"/>
    <cellStyle name="40% - Accent5 15 2 2 2" xfId="4136" xr:uid="{00000000-0005-0000-0000-000030100000}"/>
    <cellStyle name="40% - Accent5 15 2 3" xfId="4137" xr:uid="{00000000-0005-0000-0000-000031100000}"/>
    <cellStyle name="40% - Accent5 15 3" xfId="4138" xr:uid="{00000000-0005-0000-0000-000032100000}"/>
    <cellStyle name="40% - Accent5 15 3 2" xfId="4139" xr:uid="{00000000-0005-0000-0000-000033100000}"/>
    <cellStyle name="40% - Accent5 15 4" xfId="4140" xr:uid="{00000000-0005-0000-0000-000034100000}"/>
    <cellStyle name="40% - Accent5 16" xfId="4141" xr:uid="{00000000-0005-0000-0000-000035100000}"/>
    <cellStyle name="40% - Accent5 16 2" xfId="4142" xr:uid="{00000000-0005-0000-0000-000036100000}"/>
    <cellStyle name="40% - Accent5 16 2 2" xfId="4143" xr:uid="{00000000-0005-0000-0000-000037100000}"/>
    <cellStyle name="40% - Accent5 16 3" xfId="4144" xr:uid="{00000000-0005-0000-0000-000038100000}"/>
    <cellStyle name="40% - Accent5 17" xfId="4145" xr:uid="{00000000-0005-0000-0000-000039100000}"/>
    <cellStyle name="40% - Accent5 17 2" xfId="4146" xr:uid="{00000000-0005-0000-0000-00003A100000}"/>
    <cellStyle name="40% - Accent5 18" xfId="4147" xr:uid="{00000000-0005-0000-0000-00003B100000}"/>
    <cellStyle name="40% - Accent5 18 2" xfId="4148" xr:uid="{00000000-0005-0000-0000-00003C100000}"/>
    <cellStyle name="40% - Accent5 19" xfId="4149" xr:uid="{00000000-0005-0000-0000-00003D100000}"/>
    <cellStyle name="40% - Accent5 19 2" xfId="4150" xr:uid="{00000000-0005-0000-0000-00003E100000}"/>
    <cellStyle name="40% - Accent5 2" xfId="4151" xr:uid="{00000000-0005-0000-0000-00003F100000}"/>
    <cellStyle name="40% - Accent5 2 2" xfId="4152" xr:uid="{00000000-0005-0000-0000-000040100000}"/>
    <cellStyle name="40% - Accent5 2 2 2" xfId="4153" xr:uid="{00000000-0005-0000-0000-000041100000}"/>
    <cellStyle name="40% - Accent5 2 2 2 2" xfId="4154" xr:uid="{00000000-0005-0000-0000-000042100000}"/>
    <cellStyle name="40% - Accent5 2 2 2 2 2" xfId="4155" xr:uid="{00000000-0005-0000-0000-000043100000}"/>
    <cellStyle name="40% - Accent5 2 2 2 2 2 2" xfId="4156" xr:uid="{00000000-0005-0000-0000-000044100000}"/>
    <cellStyle name="40% - Accent5 2 2 2 2 2 2 2" xfId="4157" xr:uid="{00000000-0005-0000-0000-000045100000}"/>
    <cellStyle name="40% - Accent5 2 2 2 2 2 3" xfId="4158" xr:uid="{00000000-0005-0000-0000-000046100000}"/>
    <cellStyle name="40% - Accent5 2 2 2 2 3" xfId="4159" xr:uid="{00000000-0005-0000-0000-000047100000}"/>
    <cellStyle name="40% - Accent5 2 2 2 2 3 2" xfId="4160" xr:uid="{00000000-0005-0000-0000-000048100000}"/>
    <cellStyle name="40% - Accent5 2 2 2 2 4" xfId="4161" xr:uid="{00000000-0005-0000-0000-000049100000}"/>
    <cellStyle name="40% - Accent5 2 2 2 3" xfId="4162" xr:uid="{00000000-0005-0000-0000-00004A100000}"/>
    <cellStyle name="40% - Accent5 2 2 2 3 2" xfId="4163" xr:uid="{00000000-0005-0000-0000-00004B100000}"/>
    <cellStyle name="40% - Accent5 2 2 2 3 2 2" xfId="4164" xr:uid="{00000000-0005-0000-0000-00004C100000}"/>
    <cellStyle name="40% - Accent5 2 2 2 3 3" xfId="4165" xr:uid="{00000000-0005-0000-0000-00004D100000}"/>
    <cellStyle name="40% - Accent5 2 2 2 4" xfId="4166" xr:uid="{00000000-0005-0000-0000-00004E100000}"/>
    <cellStyle name="40% - Accent5 2 2 2 4 2" xfId="4167" xr:uid="{00000000-0005-0000-0000-00004F100000}"/>
    <cellStyle name="40% - Accent5 2 2 2 5" xfId="4168" xr:uid="{00000000-0005-0000-0000-000050100000}"/>
    <cellStyle name="40% - Accent5 2 2 3" xfId="4169" xr:uid="{00000000-0005-0000-0000-000051100000}"/>
    <cellStyle name="40% - Accent5 2 2 3 2" xfId="4170" xr:uid="{00000000-0005-0000-0000-000052100000}"/>
    <cellStyle name="40% - Accent5 2 2 3 2 2" xfId="4171" xr:uid="{00000000-0005-0000-0000-000053100000}"/>
    <cellStyle name="40% - Accent5 2 2 3 2 2 2" xfId="4172" xr:uid="{00000000-0005-0000-0000-000054100000}"/>
    <cellStyle name="40% - Accent5 2 2 3 2 3" xfId="4173" xr:uid="{00000000-0005-0000-0000-000055100000}"/>
    <cellStyle name="40% - Accent5 2 2 3 3" xfId="4174" xr:uid="{00000000-0005-0000-0000-000056100000}"/>
    <cellStyle name="40% - Accent5 2 2 3 3 2" xfId="4175" xr:uid="{00000000-0005-0000-0000-000057100000}"/>
    <cellStyle name="40% - Accent5 2 2 3 4" xfId="4176" xr:uid="{00000000-0005-0000-0000-000058100000}"/>
    <cellStyle name="40% - Accent5 2 2 4" xfId="4177" xr:uid="{00000000-0005-0000-0000-000059100000}"/>
    <cellStyle name="40% - Accent5 2 2 4 2" xfId="4178" xr:uid="{00000000-0005-0000-0000-00005A100000}"/>
    <cellStyle name="40% - Accent5 2 2 4 2 2" xfId="4179" xr:uid="{00000000-0005-0000-0000-00005B100000}"/>
    <cellStyle name="40% - Accent5 2 2 4 3" xfId="4180" xr:uid="{00000000-0005-0000-0000-00005C100000}"/>
    <cellStyle name="40% - Accent5 2 2 5" xfId="4181" xr:uid="{00000000-0005-0000-0000-00005D100000}"/>
    <cellStyle name="40% - Accent5 2 2 5 2" xfId="4182" xr:uid="{00000000-0005-0000-0000-00005E100000}"/>
    <cellStyle name="40% - Accent5 2 2 6" xfId="4183" xr:uid="{00000000-0005-0000-0000-00005F100000}"/>
    <cellStyle name="40% - Accent5 2 3" xfId="4184" xr:uid="{00000000-0005-0000-0000-000060100000}"/>
    <cellStyle name="40% - Accent5 2 3 2" xfId="4185" xr:uid="{00000000-0005-0000-0000-000061100000}"/>
    <cellStyle name="40% - Accent5 2 3 2 2" xfId="4186" xr:uid="{00000000-0005-0000-0000-000062100000}"/>
    <cellStyle name="40% - Accent5 2 3 2 2 2" xfId="4187" xr:uid="{00000000-0005-0000-0000-000063100000}"/>
    <cellStyle name="40% - Accent5 2 3 2 2 2 2" xfId="4188" xr:uid="{00000000-0005-0000-0000-000064100000}"/>
    <cellStyle name="40% - Accent5 2 3 2 2 3" xfId="4189" xr:uid="{00000000-0005-0000-0000-000065100000}"/>
    <cellStyle name="40% - Accent5 2 3 2 3" xfId="4190" xr:uid="{00000000-0005-0000-0000-000066100000}"/>
    <cellStyle name="40% - Accent5 2 3 2 3 2" xfId="4191" xr:uid="{00000000-0005-0000-0000-000067100000}"/>
    <cellStyle name="40% - Accent5 2 3 2 4" xfId="4192" xr:uid="{00000000-0005-0000-0000-000068100000}"/>
    <cellStyle name="40% - Accent5 2 3 3" xfId="4193" xr:uid="{00000000-0005-0000-0000-000069100000}"/>
    <cellStyle name="40% - Accent5 2 3 3 2" xfId="4194" xr:uid="{00000000-0005-0000-0000-00006A100000}"/>
    <cellStyle name="40% - Accent5 2 3 3 2 2" xfId="4195" xr:uid="{00000000-0005-0000-0000-00006B100000}"/>
    <cellStyle name="40% - Accent5 2 3 3 3" xfId="4196" xr:uid="{00000000-0005-0000-0000-00006C100000}"/>
    <cellStyle name="40% - Accent5 2 3 4" xfId="4197" xr:uid="{00000000-0005-0000-0000-00006D100000}"/>
    <cellStyle name="40% - Accent5 2 3 4 2" xfId="4198" xr:uid="{00000000-0005-0000-0000-00006E100000}"/>
    <cellStyle name="40% - Accent5 2 3 5" xfId="4199" xr:uid="{00000000-0005-0000-0000-00006F100000}"/>
    <cellStyle name="40% - Accent5 2 4" xfId="4200" xr:uid="{00000000-0005-0000-0000-000070100000}"/>
    <cellStyle name="40% - Accent5 2 4 2" xfId="4201" xr:uid="{00000000-0005-0000-0000-000071100000}"/>
    <cellStyle name="40% - Accent5 2 4 2 2" xfId="4202" xr:uid="{00000000-0005-0000-0000-000072100000}"/>
    <cellStyle name="40% - Accent5 2 4 2 2 2" xfId="4203" xr:uid="{00000000-0005-0000-0000-000073100000}"/>
    <cellStyle name="40% - Accent5 2 4 2 3" xfId="4204" xr:uid="{00000000-0005-0000-0000-000074100000}"/>
    <cellStyle name="40% - Accent5 2 4 3" xfId="4205" xr:uid="{00000000-0005-0000-0000-000075100000}"/>
    <cellStyle name="40% - Accent5 2 4 3 2" xfId="4206" xr:uid="{00000000-0005-0000-0000-000076100000}"/>
    <cellStyle name="40% - Accent5 2 4 4" xfId="4207" xr:uid="{00000000-0005-0000-0000-000077100000}"/>
    <cellStyle name="40% - Accent5 2 5" xfId="4208" xr:uid="{00000000-0005-0000-0000-000078100000}"/>
    <cellStyle name="40% - Accent5 2 5 2" xfId="4209" xr:uid="{00000000-0005-0000-0000-000079100000}"/>
    <cellStyle name="40% - Accent5 2 5 2 2" xfId="4210" xr:uid="{00000000-0005-0000-0000-00007A100000}"/>
    <cellStyle name="40% - Accent5 2 5 3" xfId="4211" xr:uid="{00000000-0005-0000-0000-00007B100000}"/>
    <cellStyle name="40% - Accent5 2 6" xfId="4212" xr:uid="{00000000-0005-0000-0000-00007C100000}"/>
    <cellStyle name="40% - Accent5 2 6 2" xfId="4213" xr:uid="{00000000-0005-0000-0000-00007D100000}"/>
    <cellStyle name="40% - Accent5 2 7" xfId="4214" xr:uid="{00000000-0005-0000-0000-00007E100000}"/>
    <cellStyle name="40% - Accent5 20" xfId="4215" xr:uid="{00000000-0005-0000-0000-00007F100000}"/>
    <cellStyle name="40% - Accent5 21" xfId="4216" xr:uid="{00000000-0005-0000-0000-000080100000}"/>
    <cellStyle name="40% - Accent5 22" xfId="4217" xr:uid="{00000000-0005-0000-0000-000081100000}"/>
    <cellStyle name="40% - Accent5 3" xfId="4218" xr:uid="{00000000-0005-0000-0000-000082100000}"/>
    <cellStyle name="40% - Accent5 3 2" xfId="4219" xr:uid="{00000000-0005-0000-0000-000083100000}"/>
    <cellStyle name="40% - Accent5 3 2 2" xfId="4220" xr:uid="{00000000-0005-0000-0000-000084100000}"/>
    <cellStyle name="40% - Accent5 3 2 2 2" xfId="4221" xr:uid="{00000000-0005-0000-0000-000085100000}"/>
    <cellStyle name="40% - Accent5 3 2 2 2 2" xfId="4222" xr:uid="{00000000-0005-0000-0000-000086100000}"/>
    <cellStyle name="40% - Accent5 3 2 2 2 2 2" xfId="4223" xr:uid="{00000000-0005-0000-0000-000087100000}"/>
    <cellStyle name="40% - Accent5 3 2 2 2 2 2 2" xfId="4224" xr:uid="{00000000-0005-0000-0000-000088100000}"/>
    <cellStyle name="40% - Accent5 3 2 2 2 2 3" xfId="4225" xr:uid="{00000000-0005-0000-0000-000089100000}"/>
    <cellStyle name="40% - Accent5 3 2 2 2 3" xfId="4226" xr:uid="{00000000-0005-0000-0000-00008A100000}"/>
    <cellStyle name="40% - Accent5 3 2 2 2 3 2" xfId="4227" xr:uid="{00000000-0005-0000-0000-00008B100000}"/>
    <cellStyle name="40% - Accent5 3 2 2 2 4" xfId="4228" xr:uid="{00000000-0005-0000-0000-00008C100000}"/>
    <cellStyle name="40% - Accent5 3 2 2 3" xfId="4229" xr:uid="{00000000-0005-0000-0000-00008D100000}"/>
    <cellStyle name="40% - Accent5 3 2 2 3 2" xfId="4230" xr:uid="{00000000-0005-0000-0000-00008E100000}"/>
    <cellStyle name="40% - Accent5 3 2 2 3 2 2" xfId="4231" xr:uid="{00000000-0005-0000-0000-00008F100000}"/>
    <cellStyle name="40% - Accent5 3 2 2 3 3" xfId="4232" xr:uid="{00000000-0005-0000-0000-000090100000}"/>
    <cellStyle name="40% - Accent5 3 2 2 4" xfId="4233" xr:uid="{00000000-0005-0000-0000-000091100000}"/>
    <cellStyle name="40% - Accent5 3 2 2 4 2" xfId="4234" xr:uid="{00000000-0005-0000-0000-000092100000}"/>
    <cellStyle name="40% - Accent5 3 2 2 5" xfId="4235" xr:uid="{00000000-0005-0000-0000-000093100000}"/>
    <cellStyle name="40% - Accent5 3 2 3" xfId="4236" xr:uid="{00000000-0005-0000-0000-000094100000}"/>
    <cellStyle name="40% - Accent5 3 2 3 2" xfId="4237" xr:uid="{00000000-0005-0000-0000-000095100000}"/>
    <cellStyle name="40% - Accent5 3 2 3 2 2" xfId="4238" xr:uid="{00000000-0005-0000-0000-000096100000}"/>
    <cellStyle name="40% - Accent5 3 2 3 2 2 2" xfId="4239" xr:uid="{00000000-0005-0000-0000-000097100000}"/>
    <cellStyle name="40% - Accent5 3 2 3 2 3" xfId="4240" xr:uid="{00000000-0005-0000-0000-000098100000}"/>
    <cellStyle name="40% - Accent5 3 2 3 3" xfId="4241" xr:uid="{00000000-0005-0000-0000-000099100000}"/>
    <cellStyle name="40% - Accent5 3 2 3 3 2" xfId="4242" xr:uid="{00000000-0005-0000-0000-00009A100000}"/>
    <cellStyle name="40% - Accent5 3 2 3 4" xfId="4243" xr:uid="{00000000-0005-0000-0000-00009B100000}"/>
    <cellStyle name="40% - Accent5 3 2 4" xfId="4244" xr:uid="{00000000-0005-0000-0000-00009C100000}"/>
    <cellStyle name="40% - Accent5 3 2 4 2" xfId="4245" xr:uid="{00000000-0005-0000-0000-00009D100000}"/>
    <cellStyle name="40% - Accent5 3 2 4 2 2" xfId="4246" xr:uid="{00000000-0005-0000-0000-00009E100000}"/>
    <cellStyle name="40% - Accent5 3 2 4 3" xfId="4247" xr:uid="{00000000-0005-0000-0000-00009F100000}"/>
    <cellStyle name="40% - Accent5 3 2 5" xfId="4248" xr:uid="{00000000-0005-0000-0000-0000A0100000}"/>
    <cellStyle name="40% - Accent5 3 2 5 2" xfId="4249" xr:uid="{00000000-0005-0000-0000-0000A1100000}"/>
    <cellStyle name="40% - Accent5 3 2 6" xfId="4250" xr:uid="{00000000-0005-0000-0000-0000A2100000}"/>
    <cellStyle name="40% - Accent5 3 3" xfId="4251" xr:uid="{00000000-0005-0000-0000-0000A3100000}"/>
    <cellStyle name="40% - Accent5 3 3 2" xfId="4252" xr:uid="{00000000-0005-0000-0000-0000A4100000}"/>
    <cellStyle name="40% - Accent5 3 3 2 2" xfId="4253" xr:uid="{00000000-0005-0000-0000-0000A5100000}"/>
    <cellStyle name="40% - Accent5 3 3 2 2 2" xfId="4254" xr:uid="{00000000-0005-0000-0000-0000A6100000}"/>
    <cellStyle name="40% - Accent5 3 3 2 2 2 2" xfId="4255" xr:uid="{00000000-0005-0000-0000-0000A7100000}"/>
    <cellStyle name="40% - Accent5 3 3 2 2 3" xfId="4256" xr:uid="{00000000-0005-0000-0000-0000A8100000}"/>
    <cellStyle name="40% - Accent5 3 3 2 3" xfId="4257" xr:uid="{00000000-0005-0000-0000-0000A9100000}"/>
    <cellStyle name="40% - Accent5 3 3 2 3 2" xfId="4258" xr:uid="{00000000-0005-0000-0000-0000AA100000}"/>
    <cellStyle name="40% - Accent5 3 3 2 4" xfId="4259" xr:uid="{00000000-0005-0000-0000-0000AB100000}"/>
    <cellStyle name="40% - Accent5 3 3 3" xfId="4260" xr:uid="{00000000-0005-0000-0000-0000AC100000}"/>
    <cellStyle name="40% - Accent5 3 3 3 2" xfId="4261" xr:uid="{00000000-0005-0000-0000-0000AD100000}"/>
    <cellStyle name="40% - Accent5 3 3 3 2 2" xfId="4262" xr:uid="{00000000-0005-0000-0000-0000AE100000}"/>
    <cellStyle name="40% - Accent5 3 3 3 3" xfId="4263" xr:uid="{00000000-0005-0000-0000-0000AF100000}"/>
    <cellStyle name="40% - Accent5 3 3 4" xfId="4264" xr:uid="{00000000-0005-0000-0000-0000B0100000}"/>
    <cellStyle name="40% - Accent5 3 3 4 2" xfId="4265" xr:uid="{00000000-0005-0000-0000-0000B1100000}"/>
    <cellStyle name="40% - Accent5 3 3 5" xfId="4266" xr:uid="{00000000-0005-0000-0000-0000B2100000}"/>
    <cellStyle name="40% - Accent5 3 4" xfId="4267" xr:uid="{00000000-0005-0000-0000-0000B3100000}"/>
    <cellStyle name="40% - Accent5 3 4 2" xfId="4268" xr:uid="{00000000-0005-0000-0000-0000B4100000}"/>
    <cellStyle name="40% - Accent5 3 4 2 2" xfId="4269" xr:uid="{00000000-0005-0000-0000-0000B5100000}"/>
    <cellStyle name="40% - Accent5 3 4 2 2 2" xfId="4270" xr:uid="{00000000-0005-0000-0000-0000B6100000}"/>
    <cellStyle name="40% - Accent5 3 4 2 3" xfId="4271" xr:uid="{00000000-0005-0000-0000-0000B7100000}"/>
    <cellStyle name="40% - Accent5 3 4 3" xfId="4272" xr:uid="{00000000-0005-0000-0000-0000B8100000}"/>
    <cellStyle name="40% - Accent5 3 4 3 2" xfId="4273" xr:uid="{00000000-0005-0000-0000-0000B9100000}"/>
    <cellStyle name="40% - Accent5 3 4 4" xfId="4274" xr:uid="{00000000-0005-0000-0000-0000BA100000}"/>
    <cellStyle name="40% - Accent5 3 5" xfId="4275" xr:uid="{00000000-0005-0000-0000-0000BB100000}"/>
    <cellStyle name="40% - Accent5 3 5 2" xfId="4276" xr:uid="{00000000-0005-0000-0000-0000BC100000}"/>
    <cellStyle name="40% - Accent5 3 5 2 2" xfId="4277" xr:uid="{00000000-0005-0000-0000-0000BD100000}"/>
    <cellStyle name="40% - Accent5 3 5 3" xfId="4278" xr:uid="{00000000-0005-0000-0000-0000BE100000}"/>
    <cellStyle name="40% - Accent5 3 6" xfId="4279" xr:uid="{00000000-0005-0000-0000-0000BF100000}"/>
    <cellStyle name="40% - Accent5 3 6 2" xfId="4280" xr:uid="{00000000-0005-0000-0000-0000C0100000}"/>
    <cellStyle name="40% - Accent5 3 7" xfId="4281" xr:uid="{00000000-0005-0000-0000-0000C1100000}"/>
    <cellStyle name="40% - Accent5 4" xfId="4282" xr:uid="{00000000-0005-0000-0000-0000C2100000}"/>
    <cellStyle name="40% - Accent5 4 2" xfId="4283" xr:uid="{00000000-0005-0000-0000-0000C3100000}"/>
    <cellStyle name="40% - Accent5 4 2 2" xfId="4284" xr:uid="{00000000-0005-0000-0000-0000C4100000}"/>
    <cellStyle name="40% - Accent5 4 2 2 2" xfId="4285" xr:uid="{00000000-0005-0000-0000-0000C5100000}"/>
    <cellStyle name="40% - Accent5 4 2 2 2 2" xfId="4286" xr:uid="{00000000-0005-0000-0000-0000C6100000}"/>
    <cellStyle name="40% - Accent5 4 2 2 2 2 2" xfId="4287" xr:uid="{00000000-0005-0000-0000-0000C7100000}"/>
    <cellStyle name="40% - Accent5 4 2 2 2 2 2 2" xfId="4288" xr:uid="{00000000-0005-0000-0000-0000C8100000}"/>
    <cellStyle name="40% - Accent5 4 2 2 2 2 3" xfId="4289" xr:uid="{00000000-0005-0000-0000-0000C9100000}"/>
    <cellStyle name="40% - Accent5 4 2 2 2 3" xfId="4290" xr:uid="{00000000-0005-0000-0000-0000CA100000}"/>
    <cellStyle name="40% - Accent5 4 2 2 2 3 2" xfId="4291" xr:uid="{00000000-0005-0000-0000-0000CB100000}"/>
    <cellStyle name="40% - Accent5 4 2 2 2 4" xfId="4292" xr:uid="{00000000-0005-0000-0000-0000CC100000}"/>
    <cellStyle name="40% - Accent5 4 2 2 3" xfId="4293" xr:uid="{00000000-0005-0000-0000-0000CD100000}"/>
    <cellStyle name="40% - Accent5 4 2 2 3 2" xfId="4294" xr:uid="{00000000-0005-0000-0000-0000CE100000}"/>
    <cellStyle name="40% - Accent5 4 2 2 3 2 2" xfId="4295" xr:uid="{00000000-0005-0000-0000-0000CF100000}"/>
    <cellStyle name="40% - Accent5 4 2 2 3 3" xfId="4296" xr:uid="{00000000-0005-0000-0000-0000D0100000}"/>
    <cellStyle name="40% - Accent5 4 2 2 4" xfId="4297" xr:uid="{00000000-0005-0000-0000-0000D1100000}"/>
    <cellStyle name="40% - Accent5 4 2 2 4 2" xfId="4298" xr:uid="{00000000-0005-0000-0000-0000D2100000}"/>
    <cellStyle name="40% - Accent5 4 2 2 5" xfId="4299" xr:uid="{00000000-0005-0000-0000-0000D3100000}"/>
    <cellStyle name="40% - Accent5 4 2 3" xfId="4300" xr:uid="{00000000-0005-0000-0000-0000D4100000}"/>
    <cellStyle name="40% - Accent5 4 2 3 2" xfId="4301" xr:uid="{00000000-0005-0000-0000-0000D5100000}"/>
    <cellStyle name="40% - Accent5 4 2 3 2 2" xfId="4302" xr:uid="{00000000-0005-0000-0000-0000D6100000}"/>
    <cellStyle name="40% - Accent5 4 2 3 2 2 2" xfId="4303" xr:uid="{00000000-0005-0000-0000-0000D7100000}"/>
    <cellStyle name="40% - Accent5 4 2 3 2 3" xfId="4304" xr:uid="{00000000-0005-0000-0000-0000D8100000}"/>
    <cellStyle name="40% - Accent5 4 2 3 3" xfId="4305" xr:uid="{00000000-0005-0000-0000-0000D9100000}"/>
    <cellStyle name="40% - Accent5 4 2 3 3 2" xfId="4306" xr:uid="{00000000-0005-0000-0000-0000DA100000}"/>
    <cellStyle name="40% - Accent5 4 2 3 4" xfId="4307" xr:uid="{00000000-0005-0000-0000-0000DB100000}"/>
    <cellStyle name="40% - Accent5 4 2 4" xfId="4308" xr:uid="{00000000-0005-0000-0000-0000DC100000}"/>
    <cellStyle name="40% - Accent5 4 2 4 2" xfId="4309" xr:uid="{00000000-0005-0000-0000-0000DD100000}"/>
    <cellStyle name="40% - Accent5 4 2 4 2 2" xfId="4310" xr:uid="{00000000-0005-0000-0000-0000DE100000}"/>
    <cellStyle name="40% - Accent5 4 2 4 3" xfId="4311" xr:uid="{00000000-0005-0000-0000-0000DF100000}"/>
    <cellStyle name="40% - Accent5 4 2 5" xfId="4312" xr:uid="{00000000-0005-0000-0000-0000E0100000}"/>
    <cellStyle name="40% - Accent5 4 2 5 2" xfId="4313" xr:uid="{00000000-0005-0000-0000-0000E1100000}"/>
    <cellStyle name="40% - Accent5 4 2 6" xfId="4314" xr:uid="{00000000-0005-0000-0000-0000E2100000}"/>
    <cellStyle name="40% - Accent5 4 3" xfId="4315" xr:uid="{00000000-0005-0000-0000-0000E3100000}"/>
    <cellStyle name="40% - Accent5 4 3 2" xfId="4316" xr:uid="{00000000-0005-0000-0000-0000E4100000}"/>
    <cellStyle name="40% - Accent5 4 3 2 2" xfId="4317" xr:uid="{00000000-0005-0000-0000-0000E5100000}"/>
    <cellStyle name="40% - Accent5 4 3 2 2 2" xfId="4318" xr:uid="{00000000-0005-0000-0000-0000E6100000}"/>
    <cellStyle name="40% - Accent5 4 3 2 2 2 2" xfId="4319" xr:uid="{00000000-0005-0000-0000-0000E7100000}"/>
    <cellStyle name="40% - Accent5 4 3 2 2 3" xfId="4320" xr:uid="{00000000-0005-0000-0000-0000E8100000}"/>
    <cellStyle name="40% - Accent5 4 3 2 3" xfId="4321" xr:uid="{00000000-0005-0000-0000-0000E9100000}"/>
    <cellStyle name="40% - Accent5 4 3 2 3 2" xfId="4322" xr:uid="{00000000-0005-0000-0000-0000EA100000}"/>
    <cellStyle name="40% - Accent5 4 3 2 4" xfId="4323" xr:uid="{00000000-0005-0000-0000-0000EB100000}"/>
    <cellStyle name="40% - Accent5 4 3 3" xfId="4324" xr:uid="{00000000-0005-0000-0000-0000EC100000}"/>
    <cellStyle name="40% - Accent5 4 3 3 2" xfId="4325" xr:uid="{00000000-0005-0000-0000-0000ED100000}"/>
    <cellStyle name="40% - Accent5 4 3 3 2 2" xfId="4326" xr:uid="{00000000-0005-0000-0000-0000EE100000}"/>
    <cellStyle name="40% - Accent5 4 3 3 3" xfId="4327" xr:uid="{00000000-0005-0000-0000-0000EF100000}"/>
    <cellStyle name="40% - Accent5 4 3 4" xfId="4328" xr:uid="{00000000-0005-0000-0000-0000F0100000}"/>
    <cellStyle name="40% - Accent5 4 3 4 2" xfId="4329" xr:uid="{00000000-0005-0000-0000-0000F1100000}"/>
    <cellStyle name="40% - Accent5 4 3 5" xfId="4330" xr:uid="{00000000-0005-0000-0000-0000F2100000}"/>
    <cellStyle name="40% - Accent5 4 4" xfId="4331" xr:uid="{00000000-0005-0000-0000-0000F3100000}"/>
    <cellStyle name="40% - Accent5 4 4 2" xfId="4332" xr:uid="{00000000-0005-0000-0000-0000F4100000}"/>
    <cellStyle name="40% - Accent5 4 4 2 2" xfId="4333" xr:uid="{00000000-0005-0000-0000-0000F5100000}"/>
    <cellStyle name="40% - Accent5 4 4 2 2 2" xfId="4334" xr:uid="{00000000-0005-0000-0000-0000F6100000}"/>
    <cellStyle name="40% - Accent5 4 4 2 3" xfId="4335" xr:uid="{00000000-0005-0000-0000-0000F7100000}"/>
    <cellStyle name="40% - Accent5 4 4 3" xfId="4336" xr:uid="{00000000-0005-0000-0000-0000F8100000}"/>
    <cellStyle name="40% - Accent5 4 4 3 2" xfId="4337" xr:uid="{00000000-0005-0000-0000-0000F9100000}"/>
    <cellStyle name="40% - Accent5 4 4 4" xfId="4338" xr:uid="{00000000-0005-0000-0000-0000FA100000}"/>
    <cellStyle name="40% - Accent5 4 5" xfId="4339" xr:uid="{00000000-0005-0000-0000-0000FB100000}"/>
    <cellStyle name="40% - Accent5 4 5 2" xfId="4340" xr:uid="{00000000-0005-0000-0000-0000FC100000}"/>
    <cellStyle name="40% - Accent5 4 5 2 2" xfId="4341" xr:uid="{00000000-0005-0000-0000-0000FD100000}"/>
    <cellStyle name="40% - Accent5 4 5 3" xfId="4342" xr:uid="{00000000-0005-0000-0000-0000FE100000}"/>
    <cellStyle name="40% - Accent5 4 6" xfId="4343" xr:uid="{00000000-0005-0000-0000-0000FF100000}"/>
    <cellStyle name="40% - Accent5 4 6 2" xfId="4344" xr:uid="{00000000-0005-0000-0000-000000110000}"/>
    <cellStyle name="40% - Accent5 4 7" xfId="4345" xr:uid="{00000000-0005-0000-0000-000001110000}"/>
    <cellStyle name="40% - Accent5 5" xfId="4346" xr:uid="{00000000-0005-0000-0000-000002110000}"/>
    <cellStyle name="40% - Accent5 5 2" xfId="4347" xr:uid="{00000000-0005-0000-0000-000003110000}"/>
    <cellStyle name="40% - Accent5 5 2 2" xfId="4348" xr:uid="{00000000-0005-0000-0000-000004110000}"/>
    <cellStyle name="40% - Accent5 5 2 2 2" xfId="4349" xr:uid="{00000000-0005-0000-0000-000005110000}"/>
    <cellStyle name="40% - Accent5 5 2 2 2 2" xfId="4350" xr:uid="{00000000-0005-0000-0000-000006110000}"/>
    <cellStyle name="40% - Accent5 5 2 2 2 2 2" xfId="4351" xr:uid="{00000000-0005-0000-0000-000007110000}"/>
    <cellStyle name="40% - Accent5 5 2 2 2 3" xfId="4352" xr:uid="{00000000-0005-0000-0000-000008110000}"/>
    <cellStyle name="40% - Accent5 5 2 2 3" xfId="4353" xr:uid="{00000000-0005-0000-0000-000009110000}"/>
    <cellStyle name="40% - Accent5 5 2 2 3 2" xfId="4354" xr:uid="{00000000-0005-0000-0000-00000A110000}"/>
    <cellStyle name="40% - Accent5 5 2 2 4" xfId="4355" xr:uid="{00000000-0005-0000-0000-00000B110000}"/>
    <cellStyle name="40% - Accent5 5 2 3" xfId="4356" xr:uid="{00000000-0005-0000-0000-00000C110000}"/>
    <cellStyle name="40% - Accent5 5 2 3 2" xfId="4357" xr:uid="{00000000-0005-0000-0000-00000D110000}"/>
    <cellStyle name="40% - Accent5 5 2 3 2 2" xfId="4358" xr:uid="{00000000-0005-0000-0000-00000E110000}"/>
    <cellStyle name="40% - Accent5 5 2 3 3" xfId="4359" xr:uid="{00000000-0005-0000-0000-00000F110000}"/>
    <cellStyle name="40% - Accent5 5 2 4" xfId="4360" xr:uid="{00000000-0005-0000-0000-000010110000}"/>
    <cellStyle name="40% - Accent5 5 2 4 2" xfId="4361" xr:uid="{00000000-0005-0000-0000-000011110000}"/>
    <cellStyle name="40% - Accent5 5 2 5" xfId="4362" xr:uid="{00000000-0005-0000-0000-000012110000}"/>
    <cellStyle name="40% - Accent5 5 3" xfId="4363" xr:uid="{00000000-0005-0000-0000-000013110000}"/>
    <cellStyle name="40% - Accent5 5 3 2" xfId="4364" xr:uid="{00000000-0005-0000-0000-000014110000}"/>
    <cellStyle name="40% - Accent5 5 3 2 2" xfId="4365" xr:uid="{00000000-0005-0000-0000-000015110000}"/>
    <cellStyle name="40% - Accent5 5 3 2 2 2" xfId="4366" xr:uid="{00000000-0005-0000-0000-000016110000}"/>
    <cellStyle name="40% - Accent5 5 3 2 3" xfId="4367" xr:uid="{00000000-0005-0000-0000-000017110000}"/>
    <cellStyle name="40% - Accent5 5 3 3" xfId="4368" xr:uid="{00000000-0005-0000-0000-000018110000}"/>
    <cellStyle name="40% - Accent5 5 3 3 2" xfId="4369" xr:uid="{00000000-0005-0000-0000-000019110000}"/>
    <cellStyle name="40% - Accent5 5 3 4" xfId="4370" xr:uid="{00000000-0005-0000-0000-00001A110000}"/>
    <cellStyle name="40% - Accent5 5 4" xfId="4371" xr:uid="{00000000-0005-0000-0000-00001B110000}"/>
    <cellStyle name="40% - Accent5 5 4 2" xfId="4372" xr:uid="{00000000-0005-0000-0000-00001C110000}"/>
    <cellStyle name="40% - Accent5 5 4 2 2" xfId="4373" xr:uid="{00000000-0005-0000-0000-00001D110000}"/>
    <cellStyle name="40% - Accent5 5 4 3" xfId="4374" xr:uid="{00000000-0005-0000-0000-00001E110000}"/>
    <cellStyle name="40% - Accent5 5 5" xfId="4375" xr:uid="{00000000-0005-0000-0000-00001F110000}"/>
    <cellStyle name="40% - Accent5 5 5 2" xfId="4376" xr:uid="{00000000-0005-0000-0000-000020110000}"/>
    <cellStyle name="40% - Accent5 5 6" xfId="4377" xr:uid="{00000000-0005-0000-0000-000021110000}"/>
    <cellStyle name="40% - Accent5 6" xfId="4378" xr:uid="{00000000-0005-0000-0000-000022110000}"/>
    <cellStyle name="40% - Accent5 6 2" xfId="4379" xr:uid="{00000000-0005-0000-0000-000023110000}"/>
    <cellStyle name="40% - Accent5 6 2 2" xfId="4380" xr:uid="{00000000-0005-0000-0000-000024110000}"/>
    <cellStyle name="40% - Accent5 6 2 2 2" xfId="4381" xr:uid="{00000000-0005-0000-0000-000025110000}"/>
    <cellStyle name="40% - Accent5 6 2 2 2 2" xfId="4382" xr:uid="{00000000-0005-0000-0000-000026110000}"/>
    <cellStyle name="40% - Accent5 6 2 2 2 2 2" xfId="4383" xr:uid="{00000000-0005-0000-0000-000027110000}"/>
    <cellStyle name="40% - Accent5 6 2 2 2 3" xfId="4384" xr:uid="{00000000-0005-0000-0000-000028110000}"/>
    <cellStyle name="40% - Accent5 6 2 2 3" xfId="4385" xr:uid="{00000000-0005-0000-0000-000029110000}"/>
    <cellStyle name="40% - Accent5 6 2 2 3 2" xfId="4386" xr:uid="{00000000-0005-0000-0000-00002A110000}"/>
    <cellStyle name="40% - Accent5 6 2 2 4" xfId="4387" xr:uid="{00000000-0005-0000-0000-00002B110000}"/>
    <cellStyle name="40% - Accent5 6 2 3" xfId="4388" xr:uid="{00000000-0005-0000-0000-00002C110000}"/>
    <cellStyle name="40% - Accent5 6 2 3 2" xfId="4389" xr:uid="{00000000-0005-0000-0000-00002D110000}"/>
    <cellStyle name="40% - Accent5 6 2 3 2 2" xfId="4390" xr:uid="{00000000-0005-0000-0000-00002E110000}"/>
    <cellStyle name="40% - Accent5 6 2 3 3" xfId="4391" xr:uid="{00000000-0005-0000-0000-00002F110000}"/>
    <cellStyle name="40% - Accent5 6 2 4" xfId="4392" xr:uid="{00000000-0005-0000-0000-000030110000}"/>
    <cellStyle name="40% - Accent5 6 2 4 2" xfId="4393" xr:uid="{00000000-0005-0000-0000-000031110000}"/>
    <cellStyle name="40% - Accent5 6 2 5" xfId="4394" xr:uid="{00000000-0005-0000-0000-000032110000}"/>
    <cellStyle name="40% - Accent5 6 3" xfId="4395" xr:uid="{00000000-0005-0000-0000-000033110000}"/>
    <cellStyle name="40% - Accent5 6 3 2" xfId="4396" xr:uid="{00000000-0005-0000-0000-000034110000}"/>
    <cellStyle name="40% - Accent5 6 3 2 2" xfId="4397" xr:uid="{00000000-0005-0000-0000-000035110000}"/>
    <cellStyle name="40% - Accent5 6 3 2 2 2" xfId="4398" xr:uid="{00000000-0005-0000-0000-000036110000}"/>
    <cellStyle name="40% - Accent5 6 3 2 3" xfId="4399" xr:uid="{00000000-0005-0000-0000-000037110000}"/>
    <cellStyle name="40% - Accent5 6 3 3" xfId="4400" xr:uid="{00000000-0005-0000-0000-000038110000}"/>
    <cellStyle name="40% - Accent5 6 3 3 2" xfId="4401" xr:uid="{00000000-0005-0000-0000-000039110000}"/>
    <cellStyle name="40% - Accent5 6 3 4" xfId="4402" xr:uid="{00000000-0005-0000-0000-00003A110000}"/>
    <cellStyle name="40% - Accent5 6 4" xfId="4403" xr:uid="{00000000-0005-0000-0000-00003B110000}"/>
    <cellStyle name="40% - Accent5 6 4 2" xfId="4404" xr:uid="{00000000-0005-0000-0000-00003C110000}"/>
    <cellStyle name="40% - Accent5 6 4 2 2" xfId="4405" xr:uid="{00000000-0005-0000-0000-00003D110000}"/>
    <cellStyle name="40% - Accent5 6 4 3" xfId="4406" xr:uid="{00000000-0005-0000-0000-00003E110000}"/>
    <cellStyle name="40% - Accent5 6 5" xfId="4407" xr:uid="{00000000-0005-0000-0000-00003F110000}"/>
    <cellStyle name="40% - Accent5 6 5 2" xfId="4408" xr:uid="{00000000-0005-0000-0000-000040110000}"/>
    <cellStyle name="40% - Accent5 6 6" xfId="4409" xr:uid="{00000000-0005-0000-0000-000041110000}"/>
    <cellStyle name="40% - Accent5 7" xfId="4410" xr:uid="{00000000-0005-0000-0000-000042110000}"/>
    <cellStyle name="40% - Accent5 7 2" xfId="4411" xr:uid="{00000000-0005-0000-0000-000043110000}"/>
    <cellStyle name="40% - Accent5 7 2 2" xfId="4412" xr:uid="{00000000-0005-0000-0000-000044110000}"/>
    <cellStyle name="40% - Accent5 7 2 2 2" xfId="4413" xr:uid="{00000000-0005-0000-0000-000045110000}"/>
    <cellStyle name="40% - Accent5 7 2 2 2 2" xfId="4414" xr:uid="{00000000-0005-0000-0000-000046110000}"/>
    <cellStyle name="40% - Accent5 7 2 2 3" xfId="4415" xr:uid="{00000000-0005-0000-0000-000047110000}"/>
    <cellStyle name="40% - Accent5 7 2 3" xfId="4416" xr:uid="{00000000-0005-0000-0000-000048110000}"/>
    <cellStyle name="40% - Accent5 7 2 3 2" xfId="4417" xr:uid="{00000000-0005-0000-0000-000049110000}"/>
    <cellStyle name="40% - Accent5 7 2 4" xfId="4418" xr:uid="{00000000-0005-0000-0000-00004A110000}"/>
    <cellStyle name="40% - Accent5 7 3" xfId="4419" xr:uid="{00000000-0005-0000-0000-00004B110000}"/>
    <cellStyle name="40% - Accent5 7 3 2" xfId="4420" xr:uid="{00000000-0005-0000-0000-00004C110000}"/>
    <cellStyle name="40% - Accent5 7 3 2 2" xfId="4421" xr:uid="{00000000-0005-0000-0000-00004D110000}"/>
    <cellStyle name="40% - Accent5 7 3 3" xfId="4422" xr:uid="{00000000-0005-0000-0000-00004E110000}"/>
    <cellStyle name="40% - Accent5 7 4" xfId="4423" xr:uid="{00000000-0005-0000-0000-00004F110000}"/>
    <cellStyle name="40% - Accent5 7 4 2" xfId="4424" xr:uid="{00000000-0005-0000-0000-000050110000}"/>
    <cellStyle name="40% - Accent5 7 5" xfId="4425" xr:uid="{00000000-0005-0000-0000-000051110000}"/>
    <cellStyle name="40% - Accent5 8" xfId="4426" xr:uid="{00000000-0005-0000-0000-000052110000}"/>
    <cellStyle name="40% - Accent5 8 2" xfId="4427" xr:uid="{00000000-0005-0000-0000-000053110000}"/>
    <cellStyle name="40% - Accent5 8 2 2" xfId="4428" xr:uid="{00000000-0005-0000-0000-000054110000}"/>
    <cellStyle name="40% - Accent5 8 2 2 2" xfId="4429" xr:uid="{00000000-0005-0000-0000-000055110000}"/>
    <cellStyle name="40% - Accent5 8 2 2 2 2" xfId="4430" xr:uid="{00000000-0005-0000-0000-000056110000}"/>
    <cellStyle name="40% - Accent5 8 2 2 3" xfId="4431" xr:uid="{00000000-0005-0000-0000-000057110000}"/>
    <cellStyle name="40% - Accent5 8 2 3" xfId="4432" xr:uid="{00000000-0005-0000-0000-000058110000}"/>
    <cellStyle name="40% - Accent5 8 2 3 2" xfId="4433" xr:uid="{00000000-0005-0000-0000-000059110000}"/>
    <cellStyle name="40% - Accent5 8 2 4" xfId="4434" xr:uid="{00000000-0005-0000-0000-00005A110000}"/>
    <cellStyle name="40% - Accent5 8 3" xfId="4435" xr:uid="{00000000-0005-0000-0000-00005B110000}"/>
    <cellStyle name="40% - Accent5 8 3 2" xfId="4436" xr:uid="{00000000-0005-0000-0000-00005C110000}"/>
    <cellStyle name="40% - Accent5 8 3 2 2" xfId="4437" xr:uid="{00000000-0005-0000-0000-00005D110000}"/>
    <cellStyle name="40% - Accent5 8 3 3" xfId="4438" xr:uid="{00000000-0005-0000-0000-00005E110000}"/>
    <cellStyle name="40% - Accent5 8 4" xfId="4439" xr:uid="{00000000-0005-0000-0000-00005F110000}"/>
    <cellStyle name="40% - Accent5 8 4 2" xfId="4440" xr:uid="{00000000-0005-0000-0000-000060110000}"/>
    <cellStyle name="40% - Accent5 8 5" xfId="4441" xr:uid="{00000000-0005-0000-0000-000061110000}"/>
    <cellStyle name="40% - Accent5 9" xfId="4442" xr:uid="{00000000-0005-0000-0000-000062110000}"/>
    <cellStyle name="40% - Accent5 9 2" xfId="4443" xr:uid="{00000000-0005-0000-0000-000063110000}"/>
    <cellStyle name="40% - Accent5 9 2 2" xfId="4444" xr:uid="{00000000-0005-0000-0000-000064110000}"/>
    <cellStyle name="40% - Accent5 9 2 2 2" xfId="4445" xr:uid="{00000000-0005-0000-0000-000065110000}"/>
    <cellStyle name="40% - Accent5 9 2 2 2 2" xfId="4446" xr:uid="{00000000-0005-0000-0000-000066110000}"/>
    <cellStyle name="40% - Accent5 9 2 2 3" xfId="4447" xr:uid="{00000000-0005-0000-0000-000067110000}"/>
    <cellStyle name="40% - Accent5 9 2 3" xfId="4448" xr:uid="{00000000-0005-0000-0000-000068110000}"/>
    <cellStyle name="40% - Accent5 9 2 3 2" xfId="4449" xr:uid="{00000000-0005-0000-0000-000069110000}"/>
    <cellStyle name="40% - Accent5 9 2 4" xfId="4450" xr:uid="{00000000-0005-0000-0000-00006A110000}"/>
    <cellStyle name="40% - Accent5 9 3" xfId="4451" xr:uid="{00000000-0005-0000-0000-00006B110000}"/>
    <cellStyle name="40% - Accent5 9 3 2" xfId="4452" xr:uid="{00000000-0005-0000-0000-00006C110000}"/>
    <cellStyle name="40% - Accent5 9 3 2 2" xfId="4453" xr:uid="{00000000-0005-0000-0000-00006D110000}"/>
    <cellStyle name="40% - Accent5 9 3 3" xfId="4454" xr:uid="{00000000-0005-0000-0000-00006E110000}"/>
    <cellStyle name="40% - Accent5 9 4" xfId="4455" xr:uid="{00000000-0005-0000-0000-00006F110000}"/>
    <cellStyle name="40% - Accent5 9 4 2" xfId="4456" xr:uid="{00000000-0005-0000-0000-000070110000}"/>
    <cellStyle name="40% - Accent5 9 5" xfId="4457" xr:uid="{00000000-0005-0000-0000-000071110000}"/>
    <cellStyle name="40% - Accent6" xfId="5857" builtinId="51" customBuiltin="1"/>
    <cellStyle name="40% - Accent6 10" xfId="4458" xr:uid="{00000000-0005-0000-0000-000073110000}"/>
    <cellStyle name="40% - Accent6 10 2" xfId="4459" xr:uid="{00000000-0005-0000-0000-000074110000}"/>
    <cellStyle name="40% - Accent6 10 2 2" xfId="4460" xr:uid="{00000000-0005-0000-0000-000075110000}"/>
    <cellStyle name="40% - Accent6 10 2 2 2" xfId="4461" xr:uid="{00000000-0005-0000-0000-000076110000}"/>
    <cellStyle name="40% - Accent6 10 2 2 2 2" xfId="4462" xr:uid="{00000000-0005-0000-0000-000077110000}"/>
    <cellStyle name="40% - Accent6 10 2 2 3" xfId="4463" xr:uid="{00000000-0005-0000-0000-000078110000}"/>
    <cellStyle name="40% - Accent6 10 2 3" xfId="4464" xr:uid="{00000000-0005-0000-0000-000079110000}"/>
    <cellStyle name="40% - Accent6 10 2 3 2" xfId="4465" xr:uid="{00000000-0005-0000-0000-00007A110000}"/>
    <cellStyle name="40% - Accent6 10 2 4" xfId="4466" xr:uid="{00000000-0005-0000-0000-00007B110000}"/>
    <cellStyle name="40% - Accent6 10 3" xfId="4467" xr:uid="{00000000-0005-0000-0000-00007C110000}"/>
    <cellStyle name="40% - Accent6 10 3 2" xfId="4468" xr:uid="{00000000-0005-0000-0000-00007D110000}"/>
    <cellStyle name="40% - Accent6 10 3 2 2" xfId="4469" xr:uid="{00000000-0005-0000-0000-00007E110000}"/>
    <cellStyle name="40% - Accent6 10 3 3" xfId="4470" xr:uid="{00000000-0005-0000-0000-00007F110000}"/>
    <cellStyle name="40% - Accent6 10 4" xfId="4471" xr:uid="{00000000-0005-0000-0000-000080110000}"/>
    <cellStyle name="40% - Accent6 10 4 2" xfId="4472" xr:uid="{00000000-0005-0000-0000-000081110000}"/>
    <cellStyle name="40% - Accent6 10 5" xfId="4473" xr:uid="{00000000-0005-0000-0000-000082110000}"/>
    <cellStyle name="40% - Accent6 11" xfId="4474" xr:uid="{00000000-0005-0000-0000-000083110000}"/>
    <cellStyle name="40% - Accent6 11 2" xfId="4475" xr:uid="{00000000-0005-0000-0000-000084110000}"/>
    <cellStyle name="40% - Accent6 11 2 2" xfId="4476" xr:uid="{00000000-0005-0000-0000-000085110000}"/>
    <cellStyle name="40% - Accent6 11 2 2 2" xfId="4477" xr:uid="{00000000-0005-0000-0000-000086110000}"/>
    <cellStyle name="40% - Accent6 11 2 2 2 2" xfId="4478" xr:uid="{00000000-0005-0000-0000-000087110000}"/>
    <cellStyle name="40% - Accent6 11 2 2 3" xfId="4479" xr:uid="{00000000-0005-0000-0000-000088110000}"/>
    <cellStyle name="40% - Accent6 11 2 3" xfId="4480" xr:uid="{00000000-0005-0000-0000-000089110000}"/>
    <cellStyle name="40% - Accent6 11 2 3 2" xfId="4481" xr:uid="{00000000-0005-0000-0000-00008A110000}"/>
    <cellStyle name="40% - Accent6 11 2 4" xfId="4482" xr:uid="{00000000-0005-0000-0000-00008B110000}"/>
    <cellStyle name="40% - Accent6 11 3" xfId="4483" xr:uid="{00000000-0005-0000-0000-00008C110000}"/>
    <cellStyle name="40% - Accent6 11 3 2" xfId="4484" xr:uid="{00000000-0005-0000-0000-00008D110000}"/>
    <cellStyle name="40% - Accent6 11 3 2 2" xfId="4485" xr:uid="{00000000-0005-0000-0000-00008E110000}"/>
    <cellStyle name="40% - Accent6 11 3 3" xfId="4486" xr:uid="{00000000-0005-0000-0000-00008F110000}"/>
    <cellStyle name="40% - Accent6 11 4" xfId="4487" xr:uid="{00000000-0005-0000-0000-000090110000}"/>
    <cellStyle name="40% - Accent6 11 4 2" xfId="4488" xr:uid="{00000000-0005-0000-0000-000091110000}"/>
    <cellStyle name="40% - Accent6 11 5" xfId="4489" xr:uid="{00000000-0005-0000-0000-000092110000}"/>
    <cellStyle name="40% - Accent6 12" xfId="4490" xr:uid="{00000000-0005-0000-0000-000093110000}"/>
    <cellStyle name="40% - Accent6 12 2" xfId="4491" xr:uid="{00000000-0005-0000-0000-000094110000}"/>
    <cellStyle name="40% - Accent6 12 2 2" xfId="4492" xr:uid="{00000000-0005-0000-0000-000095110000}"/>
    <cellStyle name="40% - Accent6 12 2 2 2" xfId="4493" xr:uid="{00000000-0005-0000-0000-000096110000}"/>
    <cellStyle name="40% - Accent6 12 2 2 2 2" xfId="4494" xr:uid="{00000000-0005-0000-0000-000097110000}"/>
    <cellStyle name="40% - Accent6 12 2 2 3" xfId="4495" xr:uid="{00000000-0005-0000-0000-000098110000}"/>
    <cellStyle name="40% - Accent6 12 2 3" xfId="4496" xr:uid="{00000000-0005-0000-0000-000099110000}"/>
    <cellStyle name="40% - Accent6 12 2 3 2" xfId="4497" xr:uid="{00000000-0005-0000-0000-00009A110000}"/>
    <cellStyle name="40% - Accent6 12 2 4" xfId="4498" xr:uid="{00000000-0005-0000-0000-00009B110000}"/>
    <cellStyle name="40% - Accent6 12 3" xfId="4499" xr:uid="{00000000-0005-0000-0000-00009C110000}"/>
    <cellStyle name="40% - Accent6 12 3 2" xfId="4500" xr:uid="{00000000-0005-0000-0000-00009D110000}"/>
    <cellStyle name="40% - Accent6 12 3 2 2" xfId="4501" xr:uid="{00000000-0005-0000-0000-00009E110000}"/>
    <cellStyle name="40% - Accent6 12 3 3" xfId="4502" xr:uid="{00000000-0005-0000-0000-00009F110000}"/>
    <cellStyle name="40% - Accent6 12 4" xfId="4503" xr:uid="{00000000-0005-0000-0000-0000A0110000}"/>
    <cellStyle name="40% - Accent6 12 4 2" xfId="4504" xr:uid="{00000000-0005-0000-0000-0000A1110000}"/>
    <cellStyle name="40% - Accent6 12 5" xfId="4505" xr:uid="{00000000-0005-0000-0000-0000A2110000}"/>
    <cellStyle name="40% - Accent6 13" xfId="4506" xr:uid="{00000000-0005-0000-0000-0000A3110000}"/>
    <cellStyle name="40% - Accent6 13 2" xfId="4507" xr:uid="{00000000-0005-0000-0000-0000A4110000}"/>
    <cellStyle name="40% - Accent6 13 2 2" xfId="4508" xr:uid="{00000000-0005-0000-0000-0000A5110000}"/>
    <cellStyle name="40% - Accent6 13 2 2 2" xfId="4509" xr:uid="{00000000-0005-0000-0000-0000A6110000}"/>
    <cellStyle name="40% - Accent6 13 2 2 2 2" xfId="4510" xr:uid="{00000000-0005-0000-0000-0000A7110000}"/>
    <cellStyle name="40% - Accent6 13 2 2 3" xfId="4511" xr:uid="{00000000-0005-0000-0000-0000A8110000}"/>
    <cellStyle name="40% - Accent6 13 2 3" xfId="4512" xr:uid="{00000000-0005-0000-0000-0000A9110000}"/>
    <cellStyle name="40% - Accent6 13 2 3 2" xfId="4513" xr:uid="{00000000-0005-0000-0000-0000AA110000}"/>
    <cellStyle name="40% - Accent6 13 2 4" xfId="4514" xr:uid="{00000000-0005-0000-0000-0000AB110000}"/>
    <cellStyle name="40% - Accent6 13 3" xfId="4515" xr:uid="{00000000-0005-0000-0000-0000AC110000}"/>
    <cellStyle name="40% - Accent6 13 3 2" xfId="4516" xr:uid="{00000000-0005-0000-0000-0000AD110000}"/>
    <cellStyle name="40% - Accent6 13 3 2 2" xfId="4517" xr:uid="{00000000-0005-0000-0000-0000AE110000}"/>
    <cellStyle name="40% - Accent6 13 3 3" xfId="4518" xr:uid="{00000000-0005-0000-0000-0000AF110000}"/>
    <cellStyle name="40% - Accent6 13 4" xfId="4519" xr:uid="{00000000-0005-0000-0000-0000B0110000}"/>
    <cellStyle name="40% - Accent6 13 4 2" xfId="4520" xr:uid="{00000000-0005-0000-0000-0000B1110000}"/>
    <cellStyle name="40% - Accent6 13 5" xfId="4521" xr:uid="{00000000-0005-0000-0000-0000B2110000}"/>
    <cellStyle name="40% - Accent6 14" xfId="4522" xr:uid="{00000000-0005-0000-0000-0000B3110000}"/>
    <cellStyle name="40% - Accent6 14 2" xfId="4523" xr:uid="{00000000-0005-0000-0000-0000B4110000}"/>
    <cellStyle name="40% - Accent6 14 2 2" xfId="4524" xr:uid="{00000000-0005-0000-0000-0000B5110000}"/>
    <cellStyle name="40% - Accent6 14 2 2 2" xfId="4525" xr:uid="{00000000-0005-0000-0000-0000B6110000}"/>
    <cellStyle name="40% - Accent6 14 2 2 2 2" xfId="4526" xr:uid="{00000000-0005-0000-0000-0000B7110000}"/>
    <cellStyle name="40% - Accent6 14 2 2 3" xfId="4527" xr:uid="{00000000-0005-0000-0000-0000B8110000}"/>
    <cellStyle name="40% - Accent6 14 2 3" xfId="4528" xr:uid="{00000000-0005-0000-0000-0000B9110000}"/>
    <cellStyle name="40% - Accent6 14 2 3 2" xfId="4529" xr:uid="{00000000-0005-0000-0000-0000BA110000}"/>
    <cellStyle name="40% - Accent6 14 2 4" xfId="4530" xr:uid="{00000000-0005-0000-0000-0000BB110000}"/>
    <cellStyle name="40% - Accent6 14 3" xfId="4531" xr:uid="{00000000-0005-0000-0000-0000BC110000}"/>
    <cellStyle name="40% - Accent6 14 3 2" xfId="4532" xr:uid="{00000000-0005-0000-0000-0000BD110000}"/>
    <cellStyle name="40% - Accent6 14 3 2 2" xfId="4533" xr:uid="{00000000-0005-0000-0000-0000BE110000}"/>
    <cellStyle name="40% - Accent6 14 3 3" xfId="4534" xr:uid="{00000000-0005-0000-0000-0000BF110000}"/>
    <cellStyle name="40% - Accent6 14 4" xfId="4535" xr:uid="{00000000-0005-0000-0000-0000C0110000}"/>
    <cellStyle name="40% - Accent6 14 4 2" xfId="4536" xr:uid="{00000000-0005-0000-0000-0000C1110000}"/>
    <cellStyle name="40% - Accent6 14 5" xfId="4537" xr:uid="{00000000-0005-0000-0000-0000C2110000}"/>
    <cellStyle name="40% - Accent6 15" xfId="4538" xr:uid="{00000000-0005-0000-0000-0000C3110000}"/>
    <cellStyle name="40% - Accent6 15 2" xfId="4539" xr:uid="{00000000-0005-0000-0000-0000C4110000}"/>
    <cellStyle name="40% - Accent6 15 2 2" xfId="4540" xr:uid="{00000000-0005-0000-0000-0000C5110000}"/>
    <cellStyle name="40% - Accent6 15 2 2 2" xfId="4541" xr:uid="{00000000-0005-0000-0000-0000C6110000}"/>
    <cellStyle name="40% - Accent6 15 2 3" xfId="4542" xr:uid="{00000000-0005-0000-0000-0000C7110000}"/>
    <cellStyle name="40% - Accent6 15 3" xfId="4543" xr:uid="{00000000-0005-0000-0000-0000C8110000}"/>
    <cellStyle name="40% - Accent6 15 3 2" xfId="4544" xr:uid="{00000000-0005-0000-0000-0000C9110000}"/>
    <cellStyle name="40% - Accent6 15 4" xfId="4545" xr:uid="{00000000-0005-0000-0000-0000CA110000}"/>
    <cellStyle name="40% - Accent6 16" xfId="4546" xr:uid="{00000000-0005-0000-0000-0000CB110000}"/>
    <cellStyle name="40% - Accent6 16 2" xfId="4547" xr:uid="{00000000-0005-0000-0000-0000CC110000}"/>
    <cellStyle name="40% - Accent6 16 2 2" xfId="4548" xr:uid="{00000000-0005-0000-0000-0000CD110000}"/>
    <cellStyle name="40% - Accent6 16 3" xfId="4549" xr:uid="{00000000-0005-0000-0000-0000CE110000}"/>
    <cellStyle name="40% - Accent6 17" xfId="4550" xr:uid="{00000000-0005-0000-0000-0000CF110000}"/>
    <cellStyle name="40% - Accent6 17 2" xfId="4551" xr:uid="{00000000-0005-0000-0000-0000D0110000}"/>
    <cellStyle name="40% - Accent6 18" xfId="4552" xr:uid="{00000000-0005-0000-0000-0000D1110000}"/>
    <cellStyle name="40% - Accent6 18 2" xfId="4553" xr:uid="{00000000-0005-0000-0000-0000D2110000}"/>
    <cellStyle name="40% - Accent6 19" xfId="4554" xr:uid="{00000000-0005-0000-0000-0000D3110000}"/>
    <cellStyle name="40% - Accent6 19 2" xfId="4555" xr:uid="{00000000-0005-0000-0000-0000D4110000}"/>
    <cellStyle name="40% - Accent6 2" xfId="4556" xr:uid="{00000000-0005-0000-0000-0000D5110000}"/>
    <cellStyle name="40% - Accent6 2 2" xfId="4557" xr:uid="{00000000-0005-0000-0000-0000D6110000}"/>
    <cellStyle name="40% - Accent6 2 2 2" xfId="4558" xr:uid="{00000000-0005-0000-0000-0000D7110000}"/>
    <cellStyle name="40% - Accent6 2 2 2 2" xfId="4559" xr:uid="{00000000-0005-0000-0000-0000D8110000}"/>
    <cellStyle name="40% - Accent6 2 2 2 2 2" xfId="4560" xr:uid="{00000000-0005-0000-0000-0000D9110000}"/>
    <cellStyle name="40% - Accent6 2 2 2 2 2 2" xfId="4561" xr:uid="{00000000-0005-0000-0000-0000DA110000}"/>
    <cellStyle name="40% - Accent6 2 2 2 2 2 2 2" xfId="4562" xr:uid="{00000000-0005-0000-0000-0000DB110000}"/>
    <cellStyle name="40% - Accent6 2 2 2 2 2 3" xfId="4563" xr:uid="{00000000-0005-0000-0000-0000DC110000}"/>
    <cellStyle name="40% - Accent6 2 2 2 2 3" xfId="4564" xr:uid="{00000000-0005-0000-0000-0000DD110000}"/>
    <cellStyle name="40% - Accent6 2 2 2 2 3 2" xfId="4565" xr:uid="{00000000-0005-0000-0000-0000DE110000}"/>
    <cellStyle name="40% - Accent6 2 2 2 2 4" xfId="4566" xr:uid="{00000000-0005-0000-0000-0000DF110000}"/>
    <cellStyle name="40% - Accent6 2 2 2 3" xfId="4567" xr:uid="{00000000-0005-0000-0000-0000E0110000}"/>
    <cellStyle name="40% - Accent6 2 2 2 3 2" xfId="4568" xr:uid="{00000000-0005-0000-0000-0000E1110000}"/>
    <cellStyle name="40% - Accent6 2 2 2 3 2 2" xfId="4569" xr:uid="{00000000-0005-0000-0000-0000E2110000}"/>
    <cellStyle name="40% - Accent6 2 2 2 3 3" xfId="4570" xr:uid="{00000000-0005-0000-0000-0000E3110000}"/>
    <cellStyle name="40% - Accent6 2 2 2 4" xfId="4571" xr:uid="{00000000-0005-0000-0000-0000E4110000}"/>
    <cellStyle name="40% - Accent6 2 2 2 4 2" xfId="4572" xr:uid="{00000000-0005-0000-0000-0000E5110000}"/>
    <cellStyle name="40% - Accent6 2 2 2 5" xfId="4573" xr:uid="{00000000-0005-0000-0000-0000E6110000}"/>
    <cellStyle name="40% - Accent6 2 2 3" xfId="4574" xr:uid="{00000000-0005-0000-0000-0000E7110000}"/>
    <cellStyle name="40% - Accent6 2 2 3 2" xfId="4575" xr:uid="{00000000-0005-0000-0000-0000E8110000}"/>
    <cellStyle name="40% - Accent6 2 2 3 2 2" xfId="4576" xr:uid="{00000000-0005-0000-0000-0000E9110000}"/>
    <cellStyle name="40% - Accent6 2 2 3 2 2 2" xfId="4577" xr:uid="{00000000-0005-0000-0000-0000EA110000}"/>
    <cellStyle name="40% - Accent6 2 2 3 2 3" xfId="4578" xr:uid="{00000000-0005-0000-0000-0000EB110000}"/>
    <cellStyle name="40% - Accent6 2 2 3 3" xfId="4579" xr:uid="{00000000-0005-0000-0000-0000EC110000}"/>
    <cellStyle name="40% - Accent6 2 2 3 3 2" xfId="4580" xr:uid="{00000000-0005-0000-0000-0000ED110000}"/>
    <cellStyle name="40% - Accent6 2 2 3 4" xfId="4581" xr:uid="{00000000-0005-0000-0000-0000EE110000}"/>
    <cellStyle name="40% - Accent6 2 2 4" xfId="4582" xr:uid="{00000000-0005-0000-0000-0000EF110000}"/>
    <cellStyle name="40% - Accent6 2 2 4 2" xfId="4583" xr:uid="{00000000-0005-0000-0000-0000F0110000}"/>
    <cellStyle name="40% - Accent6 2 2 4 2 2" xfId="4584" xr:uid="{00000000-0005-0000-0000-0000F1110000}"/>
    <cellStyle name="40% - Accent6 2 2 4 3" xfId="4585" xr:uid="{00000000-0005-0000-0000-0000F2110000}"/>
    <cellStyle name="40% - Accent6 2 2 5" xfId="4586" xr:uid="{00000000-0005-0000-0000-0000F3110000}"/>
    <cellStyle name="40% - Accent6 2 2 5 2" xfId="4587" xr:uid="{00000000-0005-0000-0000-0000F4110000}"/>
    <cellStyle name="40% - Accent6 2 2 6" xfId="4588" xr:uid="{00000000-0005-0000-0000-0000F5110000}"/>
    <cellStyle name="40% - Accent6 2 3" xfId="4589" xr:uid="{00000000-0005-0000-0000-0000F6110000}"/>
    <cellStyle name="40% - Accent6 2 3 2" xfId="4590" xr:uid="{00000000-0005-0000-0000-0000F7110000}"/>
    <cellStyle name="40% - Accent6 2 3 2 2" xfId="4591" xr:uid="{00000000-0005-0000-0000-0000F8110000}"/>
    <cellStyle name="40% - Accent6 2 3 2 2 2" xfId="4592" xr:uid="{00000000-0005-0000-0000-0000F9110000}"/>
    <cellStyle name="40% - Accent6 2 3 2 2 2 2" xfId="4593" xr:uid="{00000000-0005-0000-0000-0000FA110000}"/>
    <cellStyle name="40% - Accent6 2 3 2 2 3" xfId="4594" xr:uid="{00000000-0005-0000-0000-0000FB110000}"/>
    <cellStyle name="40% - Accent6 2 3 2 3" xfId="4595" xr:uid="{00000000-0005-0000-0000-0000FC110000}"/>
    <cellStyle name="40% - Accent6 2 3 2 3 2" xfId="4596" xr:uid="{00000000-0005-0000-0000-0000FD110000}"/>
    <cellStyle name="40% - Accent6 2 3 2 4" xfId="4597" xr:uid="{00000000-0005-0000-0000-0000FE110000}"/>
    <cellStyle name="40% - Accent6 2 3 3" xfId="4598" xr:uid="{00000000-0005-0000-0000-0000FF110000}"/>
    <cellStyle name="40% - Accent6 2 3 3 2" xfId="4599" xr:uid="{00000000-0005-0000-0000-000000120000}"/>
    <cellStyle name="40% - Accent6 2 3 3 2 2" xfId="4600" xr:uid="{00000000-0005-0000-0000-000001120000}"/>
    <cellStyle name="40% - Accent6 2 3 3 3" xfId="4601" xr:uid="{00000000-0005-0000-0000-000002120000}"/>
    <cellStyle name="40% - Accent6 2 3 4" xfId="4602" xr:uid="{00000000-0005-0000-0000-000003120000}"/>
    <cellStyle name="40% - Accent6 2 3 4 2" xfId="4603" xr:uid="{00000000-0005-0000-0000-000004120000}"/>
    <cellStyle name="40% - Accent6 2 3 5" xfId="4604" xr:uid="{00000000-0005-0000-0000-000005120000}"/>
    <cellStyle name="40% - Accent6 2 4" xfId="4605" xr:uid="{00000000-0005-0000-0000-000006120000}"/>
    <cellStyle name="40% - Accent6 2 4 2" xfId="4606" xr:uid="{00000000-0005-0000-0000-000007120000}"/>
    <cellStyle name="40% - Accent6 2 4 2 2" xfId="4607" xr:uid="{00000000-0005-0000-0000-000008120000}"/>
    <cellStyle name="40% - Accent6 2 4 2 2 2" xfId="4608" xr:uid="{00000000-0005-0000-0000-000009120000}"/>
    <cellStyle name="40% - Accent6 2 4 2 3" xfId="4609" xr:uid="{00000000-0005-0000-0000-00000A120000}"/>
    <cellStyle name="40% - Accent6 2 4 3" xfId="4610" xr:uid="{00000000-0005-0000-0000-00000B120000}"/>
    <cellStyle name="40% - Accent6 2 4 3 2" xfId="4611" xr:uid="{00000000-0005-0000-0000-00000C120000}"/>
    <cellStyle name="40% - Accent6 2 4 4" xfId="4612" xr:uid="{00000000-0005-0000-0000-00000D120000}"/>
    <cellStyle name="40% - Accent6 2 5" xfId="4613" xr:uid="{00000000-0005-0000-0000-00000E120000}"/>
    <cellStyle name="40% - Accent6 2 5 2" xfId="4614" xr:uid="{00000000-0005-0000-0000-00000F120000}"/>
    <cellStyle name="40% - Accent6 2 5 2 2" xfId="4615" xr:uid="{00000000-0005-0000-0000-000010120000}"/>
    <cellStyle name="40% - Accent6 2 5 3" xfId="4616" xr:uid="{00000000-0005-0000-0000-000011120000}"/>
    <cellStyle name="40% - Accent6 2 6" xfId="4617" xr:uid="{00000000-0005-0000-0000-000012120000}"/>
    <cellStyle name="40% - Accent6 2 6 2" xfId="4618" xr:uid="{00000000-0005-0000-0000-000013120000}"/>
    <cellStyle name="40% - Accent6 2 7" xfId="4619" xr:uid="{00000000-0005-0000-0000-000014120000}"/>
    <cellStyle name="40% - Accent6 20" xfId="4620" xr:uid="{00000000-0005-0000-0000-000015120000}"/>
    <cellStyle name="40% - Accent6 21" xfId="4621" xr:uid="{00000000-0005-0000-0000-000016120000}"/>
    <cellStyle name="40% - Accent6 22" xfId="4622" xr:uid="{00000000-0005-0000-0000-000017120000}"/>
    <cellStyle name="40% - Accent6 3" xfId="4623" xr:uid="{00000000-0005-0000-0000-000018120000}"/>
    <cellStyle name="40% - Accent6 3 2" xfId="4624" xr:uid="{00000000-0005-0000-0000-000019120000}"/>
    <cellStyle name="40% - Accent6 3 2 2" xfId="4625" xr:uid="{00000000-0005-0000-0000-00001A120000}"/>
    <cellStyle name="40% - Accent6 3 2 2 2" xfId="4626" xr:uid="{00000000-0005-0000-0000-00001B120000}"/>
    <cellStyle name="40% - Accent6 3 2 2 2 2" xfId="4627" xr:uid="{00000000-0005-0000-0000-00001C120000}"/>
    <cellStyle name="40% - Accent6 3 2 2 2 2 2" xfId="4628" xr:uid="{00000000-0005-0000-0000-00001D120000}"/>
    <cellStyle name="40% - Accent6 3 2 2 2 2 2 2" xfId="4629" xr:uid="{00000000-0005-0000-0000-00001E120000}"/>
    <cellStyle name="40% - Accent6 3 2 2 2 2 3" xfId="4630" xr:uid="{00000000-0005-0000-0000-00001F120000}"/>
    <cellStyle name="40% - Accent6 3 2 2 2 3" xfId="4631" xr:uid="{00000000-0005-0000-0000-000020120000}"/>
    <cellStyle name="40% - Accent6 3 2 2 2 3 2" xfId="4632" xr:uid="{00000000-0005-0000-0000-000021120000}"/>
    <cellStyle name="40% - Accent6 3 2 2 2 4" xfId="4633" xr:uid="{00000000-0005-0000-0000-000022120000}"/>
    <cellStyle name="40% - Accent6 3 2 2 3" xfId="4634" xr:uid="{00000000-0005-0000-0000-000023120000}"/>
    <cellStyle name="40% - Accent6 3 2 2 3 2" xfId="4635" xr:uid="{00000000-0005-0000-0000-000024120000}"/>
    <cellStyle name="40% - Accent6 3 2 2 3 2 2" xfId="4636" xr:uid="{00000000-0005-0000-0000-000025120000}"/>
    <cellStyle name="40% - Accent6 3 2 2 3 3" xfId="4637" xr:uid="{00000000-0005-0000-0000-000026120000}"/>
    <cellStyle name="40% - Accent6 3 2 2 4" xfId="4638" xr:uid="{00000000-0005-0000-0000-000027120000}"/>
    <cellStyle name="40% - Accent6 3 2 2 4 2" xfId="4639" xr:uid="{00000000-0005-0000-0000-000028120000}"/>
    <cellStyle name="40% - Accent6 3 2 2 5" xfId="4640" xr:uid="{00000000-0005-0000-0000-000029120000}"/>
    <cellStyle name="40% - Accent6 3 2 3" xfId="4641" xr:uid="{00000000-0005-0000-0000-00002A120000}"/>
    <cellStyle name="40% - Accent6 3 2 3 2" xfId="4642" xr:uid="{00000000-0005-0000-0000-00002B120000}"/>
    <cellStyle name="40% - Accent6 3 2 3 2 2" xfId="4643" xr:uid="{00000000-0005-0000-0000-00002C120000}"/>
    <cellStyle name="40% - Accent6 3 2 3 2 2 2" xfId="4644" xr:uid="{00000000-0005-0000-0000-00002D120000}"/>
    <cellStyle name="40% - Accent6 3 2 3 2 3" xfId="4645" xr:uid="{00000000-0005-0000-0000-00002E120000}"/>
    <cellStyle name="40% - Accent6 3 2 3 3" xfId="4646" xr:uid="{00000000-0005-0000-0000-00002F120000}"/>
    <cellStyle name="40% - Accent6 3 2 3 3 2" xfId="4647" xr:uid="{00000000-0005-0000-0000-000030120000}"/>
    <cellStyle name="40% - Accent6 3 2 3 4" xfId="4648" xr:uid="{00000000-0005-0000-0000-000031120000}"/>
    <cellStyle name="40% - Accent6 3 2 4" xfId="4649" xr:uid="{00000000-0005-0000-0000-000032120000}"/>
    <cellStyle name="40% - Accent6 3 2 4 2" xfId="4650" xr:uid="{00000000-0005-0000-0000-000033120000}"/>
    <cellStyle name="40% - Accent6 3 2 4 2 2" xfId="4651" xr:uid="{00000000-0005-0000-0000-000034120000}"/>
    <cellStyle name="40% - Accent6 3 2 4 3" xfId="4652" xr:uid="{00000000-0005-0000-0000-000035120000}"/>
    <cellStyle name="40% - Accent6 3 2 5" xfId="4653" xr:uid="{00000000-0005-0000-0000-000036120000}"/>
    <cellStyle name="40% - Accent6 3 2 5 2" xfId="4654" xr:uid="{00000000-0005-0000-0000-000037120000}"/>
    <cellStyle name="40% - Accent6 3 2 6" xfId="4655" xr:uid="{00000000-0005-0000-0000-000038120000}"/>
    <cellStyle name="40% - Accent6 3 3" xfId="4656" xr:uid="{00000000-0005-0000-0000-000039120000}"/>
    <cellStyle name="40% - Accent6 3 3 2" xfId="4657" xr:uid="{00000000-0005-0000-0000-00003A120000}"/>
    <cellStyle name="40% - Accent6 3 3 2 2" xfId="4658" xr:uid="{00000000-0005-0000-0000-00003B120000}"/>
    <cellStyle name="40% - Accent6 3 3 2 2 2" xfId="4659" xr:uid="{00000000-0005-0000-0000-00003C120000}"/>
    <cellStyle name="40% - Accent6 3 3 2 2 2 2" xfId="4660" xr:uid="{00000000-0005-0000-0000-00003D120000}"/>
    <cellStyle name="40% - Accent6 3 3 2 2 3" xfId="4661" xr:uid="{00000000-0005-0000-0000-00003E120000}"/>
    <cellStyle name="40% - Accent6 3 3 2 3" xfId="4662" xr:uid="{00000000-0005-0000-0000-00003F120000}"/>
    <cellStyle name="40% - Accent6 3 3 2 3 2" xfId="4663" xr:uid="{00000000-0005-0000-0000-000040120000}"/>
    <cellStyle name="40% - Accent6 3 3 2 4" xfId="4664" xr:uid="{00000000-0005-0000-0000-000041120000}"/>
    <cellStyle name="40% - Accent6 3 3 3" xfId="4665" xr:uid="{00000000-0005-0000-0000-000042120000}"/>
    <cellStyle name="40% - Accent6 3 3 3 2" xfId="4666" xr:uid="{00000000-0005-0000-0000-000043120000}"/>
    <cellStyle name="40% - Accent6 3 3 3 2 2" xfId="4667" xr:uid="{00000000-0005-0000-0000-000044120000}"/>
    <cellStyle name="40% - Accent6 3 3 3 3" xfId="4668" xr:uid="{00000000-0005-0000-0000-000045120000}"/>
    <cellStyle name="40% - Accent6 3 3 4" xfId="4669" xr:uid="{00000000-0005-0000-0000-000046120000}"/>
    <cellStyle name="40% - Accent6 3 3 4 2" xfId="4670" xr:uid="{00000000-0005-0000-0000-000047120000}"/>
    <cellStyle name="40% - Accent6 3 3 5" xfId="4671" xr:uid="{00000000-0005-0000-0000-000048120000}"/>
    <cellStyle name="40% - Accent6 3 4" xfId="4672" xr:uid="{00000000-0005-0000-0000-000049120000}"/>
    <cellStyle name="40% - Accent6 3 4 2" xfId="4673" xr:uid="{00000000-0005-0000-0000-00004A120000}"/>
    <cellStyle name="40% - Accent6 3 4 2 2" xfId="4674" xr:uid="{00000000-0005-0000-0000-00004B120000}"/>
    <cellStyle name="40% - Accent6 3 4 2 2 2" xfId="4675" xr:uid="{00000000-0005-0000-0000-00004C120000}"/>
    <cellStyle name="40% - Accent6 3 4 2 3" xfId="4676" xr:uid="{00000000-0005-0000-0000-00004D120000}"/>
    <cellStyle name="40% - Accent6 3 4 3" xfId="4677" xr:uid="{00000000-0005-0000-0000-00004E120000}"/>
    <cellStyle name="40% - Accent6 3 4 3 2" xfId="4678" xr:uid="{00000000-0005-0000-0000-00004F120000}"/>
    <cellStyle name="40% - Accent6 3 4 4" xfId="4679" xr:uid="{00000000-0005-0000-0000-000050120000}"/>
    <cellStyle name="40% - Accent6 3 5" xfId="4680" xr:uid="{00000000-0005-0000-0000-000051120000}"/>
    <cellStyle name="40% - Accent6 3 5 2" xfId="4681" xr:uid="{00000000-0005-0000-0000-000052120000}"/>
    <cellStyle name="40% - Accent6 3 5 2 2" xfId="4682" xr:uid="{00000000-0005-0000-0000-000053120000}"/>
    <cellStyle name="40% - Accent6 3 5 3" xfId="4683" xr:uid="{00000000-0005-0000-0000-000054120000}"/>
    <cellStyle name="40% - Accent6 3 6" xfId="4684" xr:uid="{00000000-0005-0000-0000-000055120000}"/>
    <cellStyle name="40% - Accent6 3 6 2" xfId="4685" xr:uid="{00000000-0005-0000-0000-000056120000}"/>
    <cellStyle name="40% - Accent6 3 7" xfId="4686" xr:uid="{00000000-0005-0000-0000-000057120000}"/>
    <cellStyle name="40% - Accent6 4" xfId="4687" xr:uid="{00000000-0005-0000-0000-000058120000}"/>
    <cellStyle name="40% - Accent6 4 2" xfId="4688" xr:uid="{00000000-0005-0000-0000-000059120000}"/>
    <cellStyle name="40% - Accent6 4 2 2" xfId="4689" xr:uid="{00000000-0005-0000-0000-00005A120000}"/>
    <cellStyle name="40% - Accent6 4 2 2 2" xfId="4690" xr:uid="{00000000-0005-0000-0000-00005B120000}"/>
    <cellStyle name="40% - Accent6 4 2 2 2 2" xfId="4691" xr:uid="{00000000-0005-0000-0000-00005C120000}"/>
    <cellStyle name="40% - Accent6 4 2 2 2 2 2" xfId="4692" xr:uid="{00000000-0005-0000-0000-00005D120000}"/>
    <cellStyle name="40% - Accent6 4 2 2 2 2 2 2" xfId="4693" xr:uid="{00000000-0005-0000-0000-00005E120000}"/>
    <cellStyle name="40% - Accent6 4 2 2 2 2 3" xfId="4694" xr:uid="{00000000-0005-0000-0000-00005F120000}"/>
    <cellStyle name="40% - Accent6 4 2 2 2 3" xfId="4695" xr:uid="{00000000-0005-0000-0000-000060120000}"/>
    <cellStyle name="40% - Accent6 4 2 2 2 3 2" xfId="4696" xr:uid="{00000000-0005-0000-0000-000061120000}"/>
    <cellStyle name="40% - Accent6 4 2 2 2 4" xfId="4697" xr:uid="{00000000-0005-0000-0000-000062120000}"/>
    <cellStyle name="40% - Accent6 4 2 2 3" xfId="4698" xr:uid="{00000000-0005-0000-0000-000063120000}"/>
    <cellStyle name="40% - Accent6 4 2 2 3 2" xfId="4699" xr:uid="{00000000-0005-0000-0000-000064120000}"/>
    <cellStyle name="40% - Accent6 4 2 2 3 2 2" xfId="4700" xr:uid="{00000000-0005-0000-0000-000065120000}"/>
    <cellStyle name="40% - Accent6 4 2 2 3 3" xfId="4701" xr:uid="{00000000-0005-0000-0000-000066120000}"/>
    <cellStyle name="40% - Accent6 4 2 2 4" xfId="4702" xr:uid="{00000000-0005-0000-0000-000067120000}"/>
    <cellStyle name="40% - Accent6 4 2 2 4 2" xfId="4703" xr:uid="{00000000-0005-0000-0000-000068120000}"/>
    <cellStyle name="40% - Accent6 4 2 2 5" xfId="4704" xr:uid="{00000000-0005-0000-0000-000069120000}"/>
    <cellStyle name="40% - Accent6 4 2 3" xfId="4705" xr:uid="{00000000-0005-0000-0000-00006A120000}"/>
    <cellStyle name="40% - Accent6 4 2 3 2" xfId="4706" xr:uid="{00000000-0005-0000-0000-00006B120000}"/>
    <cellStyle name="40% - Accent6 4 2 3 2 2" xfId="4707" xr:uid="{00000000-0005-0000-0000-00006C120000}"/>
    <cellStyle name="40% - Accent6 4 2 3 2 2 2" xfId="4708" xr:uid="{00000000-0005-0000-0000-00006D120000}"/>
    <cellStyle name="40% - Accent6 4 2 3 2 3" xfId="4709" xr:uid="{00000000-0005-0000-0000-00006E120000}"/>
    <cellStyle name="40% - Accent6 4 2 3 3" xfId="4710" xr:uid="{00000000-0005-0000-0000-00006F120000}"/>
    <cellStyle name="40% - Accent6 4 2 3 3 2" xfId="4711" xr:uid="{00000000-0005-0000-0000-000070120000}"/>
    <cellStyle name="40% - Accent6 4 2 3 4" xfId="4712" xr:uid="{00000000-0005-0000-0000-000071120000}"/>
    <cellStyle name="40% - Accent6 4 2 4" xfId="4713" xr:uid="{00000000-0005-0000-0000-000072120000}"/>
    <cellStyle name="40% - Accent6 4 2 4 2" xfId="4714" xr:uid="{00000000-0005-0000-0000-000073120000}"/>
    <cellStyle name="40% - Accent6 4 2 4 2 2" xfId="4715" xr:uid="{00000000-0005-0000-0000-000074120000}"/>
    <cellStyle name="40% - Accent6 4 2 4 3" xfId="4716" xr:uid="{00000000-0005-0000-0000-000075120000}"/>
    <cellStyle name="40% - Accent6 4 2 5" xfId="4717" xr:uid="{00000000-0005-0000-0000-000076120000}"/>
    <cellStyle name="40% - Accent6 4 2 5 2" xfId="4718" xr:uid="{00000000-0005-0000-0000-000077120000}"/>
    <cellStyle name="40% - Accent6 4 2 6" xfId="4719" xr:uid="{00000000-0005-0000-0000-000078120000}"/>
    <cellStyle name="40% - Accent6 4 3" xfId="4720" xr:uid="{00000000-0005-0000-0000-000079120000}"/>
    <cellStyle name="40% - Accent6 4 3 2" xfId="4721" xr:uid="{00000000-0005-0000-0000-00007A120000}"/>
    <cellStyle name="40% - Accent6 4 3 2 2" xfId="4722" xr:uid="{00000000-0005-0000-0000-00007B120000}"/>
    <cellStyle name="40% - Accent6 4 3 2 2 2" xfId="4723" xr:uid="{00000000-0005-0000-0000-00007C120000}"/>
    <cellStyle name="40% - Accent6 4 3 2 2 2 2" xfId="4724" xr:uid="{00000000-0005-0000-0000-00007D120000}"/>
    <cellStyle name="40% - Accent6 4 3 2 2 3" xfId="4725" xr:uid="{00000000-0005-0000-0000-00007E120000}"/>
    <cellStyle name="40% - Accent6 4 3 2 3" xfId="4726" xr:uid="{00000000-0005-0000-0000-00007F120000}"/>
    <cellStyle name="40% - Accent6 4 3 2 3 2" xfId="4727" xr:uid="{00000000-0005-0000-0000-000080120000}"/>
    <cellStyle name="40% - Accent6 4 3 2 4" xfId="4728" xr:uid="{00000000-0005-0000-0000-000081120000}"/>
    <cellStyle name="40% - Accent6 4 3 3" xfId="4729" xr:uid="{00000000-0005-0000-0000-000082120000}"/>
    <cellStyle name="40% - Accent6 4 3 3 2" xfId="4730" xr:uid="{00000000-0005-0000-0000-000083120000}"/>
    <cellStyle name="40% - Accent6 4 3 3 2 2" xfId="4731" xr:uid="{00000000-0005-0000-0000-000084120000}"/>
    <cellStyle name="40% - Accent6 4 3 3 3" xfId="4732" xr:uid="{00000000-0005-0000-0000-000085120000}"/>
    <cellStyle name="40% - Accent6 4 3 4" xfId="4733" xr:uid="{00000000-0005-0000-0000-000086120000}"/>
    <cellStyle name="40% - Accent6 4 3 4 2" xfId="4734" xr:uid="{00000000-0005-0000-0000-000087120000}"/>
    <cellStyle name="40% - Accent6 4 3 5" xfId="4735" xr:uid="{00000000-0005-0000-0000-000088120000}"/>
    <cellStyle name="40% - Accent6 4 4" xfId="4736" xr:uid="{00000000-0005-0000-0000-000089120000}"/>
    <cellStyle name="40% - Accent6 4 4 2" xfId="4737" xr:uid="{00000000-0005-0000-0000-00008A120000}"/>
    <cellStyle name="40% - Accent6 4 4 2 2" xfId="4738" xr:uid="{00000000-0005-0000-0000-00008B120000}"/>
    <cellStyle name="40% - Accent6 4 4 2 2 2" xfId="4739" xr:uid="{00000000-0005-0000-0000-00008C120000}"/>
    <cellStyle name="40% - Accent6 4 4 2 3" xfId="4740" xr:uid="{00000000-0005-0000-0000-00008D120000}"/>
    <cellStyle name="40% - Accent6 4 4 3" xfId="4741" xr:uid="{00000000-0005-0000-0000-00008E120000}"/>
    <cellStyle name="40% - Accent6 4 4 3 2" xfId="4742" xr:uid="{00000000-0005-0000-0000-00008F120000}"/>
    <cellStyle name="40% - Accent6 4 4 4" xfId="4743" xr:uid="{00000000-0005-0000-0000-000090120000}"/>
    <cellStyle name="40% - Accent6 4 5" xfId="4744" xr:uid="{00000000-0005-0000-0000-000091120000}"/>
    <cellStyle name="40% - Accent6 4 5 2" xfId="4745" xr:uid="{00000000-0005-0000-0000-000092120000}"/>
    <cellStyle name="40% - Accent6 4 5 2 2" xfId="4746" xr:uid="{00000000-0005-0000-0000-000093120000}"/>
    <cellStyle name="40% - Accent6 4 5 3" xfId="4747" xr:uid="{00000000-0005-0000-0000-000094120000}"/>
    <cellStyle name="40% - Accent6 4 6" xfId="4748" xr:uid="{00000000-0005-0000-0000-000095120000}"/>
    <cellStyle name="40% - Accent6 4 6 2" xfId="4749" xr:uid="{00000000-0005-0000-0000-000096120000}"/>
    <cellStyle name="40% - Accent6 4 7" xfId="4750" xr:uid="{00000000-0005-0000-0000-000097120000}"/>
    <cellStyle name="40% - Accent6 5" xfId="4751" xr:uid="{00000000-0005-0000-0000-000098120000}"/>
    <cellStyle name="40% - Accent6 5 2" xfId="4752" xr:uid="{00000000-0005-0000-0000-000099120000}"/>
    <cellStyle name="40% - Accent6 5 2 2" xfId="4753" xr:uid="{00000000-0005-0000-0000-00009A120000}"/>
    <cellStyle name="40% - Accent6 5 2 2 2" xfId="4754" xr:uid="{00000000-0005-0000-0000-00009B120000}"/>
    <cellStyle name="40% - Accent6 5 2 2 2 2" xfId="4755" xr:uid="{00000000-0005-0000-0000-00009C120000}"/>
    <cellStyle name="40% - Accent6 5 2 2 2 2 2" xfId="4756" xr:uid="{00000000-0005-0000-0000-00009D120000}"/>
    <cellStyle name="40% - Accent6 5 2 2 2 3" xfId="4757" xr:uid="{00000000-0005-0000-0000-00009E120000}"/>
    <cellStyle name="40% - Accent6 5 2 2 3" xfId="4758" xr:uid="{00000000-0005-0000-0000-00009F120000}"/>
    <cellStyle name="40% - Accent6 5 2 2 3 2" xfId="4759" xr:uid="{00000000-0005-0000-0000-0000A0120000}"/>
    <cellStyle name="40% - Accent6 5 2 2 4" xfId="4760" xr:uid="{00000000-0005-0000-0000-0000A1120000}"/>
    <cellStyle name="40% - Accent6 5 2 3" xfId="4761" xr:uid="{00000000-0005-0000-0000-0000A2120000}"/>
    <cellStyle name="40% - Accent6 5 2 3 2" xfId="4762" xr:uid="{00000000-0005-0000-0000-0000A3120000}"/>
    <cellStyle name="40% - Accent6 5 2 3 2 2" xfId="4763" xr:uid="{00000000-0005-0000-0000-0000A4120000}"/>
    <cellStyle name="40% - Accent6 5 2 3 3" xfId="4764" xr:uid="{00000000-0005-0000-0000-0000A5120000}"/>
    <cellStyle name="40% - Accent6 5 2 4" xfId="4765" xr:uid="{00000000-0005-0000-0000-0000A6120000}"/>
    <cellStyle name="40% - Accent6 5 2 4 2" xfId="4766" xr:uid="{00000000-0005-0000-0000-0000A7120000}"/>
    <cellStyle name="40% - Accent6 5 2 5" xfId="4767" xr:uid="{00000000-0005-0000-0000-0000A8120000}"/>
    <cellStyle name="40% - Accent6 5 3" xfId="4768" xr:uid="{00000000-0005-0000-0000-0000A9120000}"/>
    <cellStyle name="40% - Accent6 5 3 2" xfId="4769" xr:uid="{00000000-0005-0000-0000-0000AA120000}"/>
    <cellStyle name="40% - Accent6 5 3 2 2" xfId="4770" xr:uid="{00000000-0005-0000-0000-0000AB120000}"/>
    <cellStyle name="40% - Accent6 5 3 2 2 2" xfId="4771" xr:uid="{00000000-0005-0000-0000-0000AC120000}"/>
    <cellStyle name="40% - Accent6 5 3 2 3" xfId="4772" xr:uid="{00000000-0005-0000-0000-0000AD120000}"/>
    <cellStyle name="40% - Accent6 5 3 3" xfId="4773" xr:uid="{00000000-0005-0000-0000-0000AE120000}"/>
    <cellStyle name="40% - Accent6 5 3 3 2" xfId="4774" xr:uid="{00000000-0005-0000-0000-0000AF120000}"/>
    <cellStyle name="40% - Accent6 5 3 4" xfId="4775" xr:uid="{00000000-0005-0000-0000-0000B0120000}"/>
    <cellStyle name="40% - Accent6 5 4" xfId="4776" xr:uid="{00000000-0005-0000-0000-0000B1120000}"/>
    <cellStyle name="40% - Accent6 5 4 2" xfId="4777" xr:uid="{00000000-0005-0000-0000-0000B2120000}"/>
    <cellStyle name="40% - Accent6 5 4 2 2" xfId="4778" xr:uid="{00000000-0005-0000-0000-0000B3120000}"/>
    <cellStyle name="40% - Accent6 5 4 3" xfId="4779" xr:uid="{00000000-0005-0000-0000-0000B4120000}"/>
    <cellStyle name="40% - Accent6 5 5" xfId="4780" xr:uid="{00000000-0005-0000-0000-0000B5120000}"/>
    <cellStyle name="40% - Accent6 5 5 2" xfId="4781" xr:uid="{00000000-0005-0000-0000-0000B6120000}"/>
    <cellStyle name="40% - Accent6 5 6" xfId="4782" xr:uid="{00000000-0005-0000-0000-0000B7120000}"/>
    <cellStyle name="40% - Accent6 6" xfId="4783" xr:uid="{00000000-0005-0000-0000-0000B8120000}"/>
    <cellStyle name="40% - Accent6 6 2" xfId="4784" xr:uid="{00000000-0005-0000-0000-0000B9120000}"/>
    <cellStyle name="40% - Accent6 6 2 2" xfId="4785" xr:uid="{00000000-0005-0000-0000-0000BA120000}"/>
    <cellStyle name="40% - Accent6 6 2 2 2" xfId="4786" xr:uid="{00000000-0005-0000-0000-0000BB120000}"/>
    <cellStyle name="40% - Accent6 6 2 2 2 2" xfId="4787" xr:uid="{00000000-0005-0000-0000-0000BC120000}"/>
    <cellStyle name="40% - Accent6 6 2 2 2 2 2" xfId="4788" xr:uid="{00000000-0005-0000-0000-0000BD120000}"/>
    <cellStyle name="40% - Accent6 6 2 2 2 3" xfId="4789" xr:uid="{00000000-0005-0000-0000-0000BE120000}"/>
    <cellStyle name="40% - Accent6 6 2 2 3" xfId="4790" xr:uid="{00000000-0005-0000-0000-0000BF120000}"/>
    <cellStyle name="40% - Accent6 6 2 2 3 2" xfId="4791" xr:uid="{00000000-0005-0000-0000-0000C0120000}"/>
    <cellStyle name="40% - Accent6 6 2 2 4" xfId="4792" xr:uid="{00000000-0005-0000-0000-0000C1120000}"/>
    <cellStyle name="40% - Accent6 6 2 3" xfId="4793" xr:uid="{00000000-0005-0000-0000-0000C2120000}"/>
    <cellStyle name="40% - Accent6 6 2 3 2" xfId="4794" xr:uid="{00000000-0005-0000-0000-0000C3120000}"/>
    <cellStyle name="40% - Accent6 6 2 3 2 2" xfId="4795" xr:uid="{00000000-0005-0000-0000-0000C4120000}"/>
    <cellStyle name="40% - Accent6 6 2 3 3" xfId="4796" xr:uid="{00000000-0005-0000-0000-0000C5120000}"/>
    <cellStyle name="40% - Accent6 6 2 4" xfId="4797" xr:uid="{00000000-0005-0000-0000-0000C6120000}"/>
    <cellStyle name="40% - Accent6 6 2 4 2" xfId="4798" xr:uid="{00000000-0005-0000-0000-0000C7120000}"/>
    <cellStyle name="40% - Accent6 6 2 5" xfId="4799" xr:uid="{00000000-0005-0000-0000-0000C8120000}"/>
    <cellStyle name="40% - Accent6 6 3" xfId="4800" xr:uid="{00000000-0005-0000-0000-0000C9120000}"/>
    <cellStyle name="40% - Accent6 6 3 2" xfId="4801" xr:uid="{00000000-0005-0000-0000-0000CA120000}"/>
    <cellStyle name="40% - Accent6 6 3 2 2" xfId="4802" xr:uid="{00000000-0005-0000-0000-0000CB120000}"/>
    <cellStyle name="40% - Accent6 6 3 2 2 2" xfId="4803" xr:uid="{00000000-0005-0000-0000-0000CC120000}"/>
    <cellStyle name="40% - Accent6 6 3 2 3" xfId="4804" xr:uid="{00000000-0005-0000-0000-0000CD120000}"/>
    <cellStyle name="40% - Accent6 6 3 3" xfId="4805" xr:uid="{00000000-0005-0000-0000-0000CE120000}"/>
    <cellStyle name="40% - Accent6 6 3 3 2" xfId="4806" xr:uid="{00000000-0005-0000-0000-0000CF120000}"/>
    <cellStyle name="40% - Accent6 6 3 4" xfId="4807" xr:uid="{00000000-0005-0000-0000-0000D0120000}"/>
    <cellStyle name="40% - Accent6 6 4" xfId="4808" xr:uid="{00000000-0005-0000-0000-0000D1120000}"/>
    <cellStyle name="40% - Accent6 6 4 2" xfId="4809" xr:uid="{00000000-0005-0000-0000-0000D2120000}"/>
    <cellStyle name="40% - Accent6 6 4 2 2" xfId="4810" xr:uid="{00000000-0005-0000-0000-0000D3120000}"/>
    <cellStyle name="40% - Accent6 6 4 3" xfId="4811" xr:uid="{00000000-0005-0000-0000-0000D4120000}"/>
    <cellStyle name="40% - Accent6 6 5" xfId="4812" xr:uid="{00000000-0005-0000-0000-0000D5120000}"/>
    <cellStyle name="40% - Accent6 6 5 2" xfId="4813" xr:uid="{00000000-0005-0000-0000-0000D6120000}"/>
    <cellStyle name="40% - Accent6 6 6" xfId="4814" xr:uid="{00000000-0005-0000-0000-0000D7120000}"/>
    <cellStyle name="40% - Accent6 7" xfId="4815" xr:uid="{00000000-0005-0000-0000-0000D8120000}"/>
    <cellStyle name="40% - Accent6 7 2" xfId="4816" xr:uid="{00000000-0005-0000-0000-0000D9120000}"/>
    <cellStyle name="40% - Accent6 7 2 2" xfId="4817" xr:uid="{00000000-0005-0000-0000-0000DA120000}"/>
    <cellStyle name="40% - Accent6 7 2 2 2" xfId="4818" xr:uid="{00000000-0005-0000-0000-0000DB120000}"/>
    <cellStyle name="40% - Accent6 7 2 2 2 2" xfId="4819" xr:uid="{00000000-0005-0000-0000-0000DC120000}"/>
    <cellStyle name="40% - Accent6 7 2 2 3" xfId="4820" xr:uid="{00000000-0005-0000-0000-0000DD120000}"/>
    <cellStyle name="40% - Accent6 7 2 3" xfId="4821" xr:uid="{00000000-0005-0000-0000-0000DE120000}"/>
    <cellStyle name="40% - Accent6 7 2 3 2" xfId="4822" xr:uid="{00000000-0005-0000-0000-0000DF120000}"/>
    <cellStyle name="40% - Accent6 7 2 4" xfId="4823" xr:uid="{00000000-0005-0000-0000-0000E0120000}"/>
    <cellStyle name="40% - Accent6 7 3" xfId="4824" xr:uid="{00000000-0005-0000-0000-0000E1120000}"/>
    <cellStyle name="40% - Accent6 7 3 2" xfId="4825" xr:uid="{00000000-0005-0000-0000-0000E2120000}"/>
    <cellStyle name="40% - Accent6 7 3 2 2" xfId="4826" xr:uid="{00000000-0005-0000-0000-0000E3120000}"/>
    <cellStyle name="40% - Accent6 7 3 3" xfId="4827" xr:uid="{00000000-0005-0000-0000-0000E4120000}"/>
    <cellStyle name="40% - Accent6 7 4" xfId="4828" xr:uid="{00000000-0005-0000-0000-0000E5120000}"/>
    <cellStyle name="40% - Accent6 7 4 2" xfId="4829" xr:uid="{00000000-0005-0000-0000-0000E6120000}"/>
    <cellStyle name="40% - Accent6 7 5" xfId="4830" xr:uid="{00000000-0005-0000-0000-0000E7120000}"/>
    <cellStyle name="40% - Accent6 8" xfId="4831" xr:uid="{00000000-0005-0000-0000-0000E8120000}"/>
    <cellStyle name="40% - Accent6 8 2" xfId="4832" xr:uid="{00000000-0005-0000-0000-0000E9120000}"/>
    <cellStyle name="40% - Accent6 8 2 2" xfId="4833" xr:uid="{00000000-0005-0000-0000-0000EA120000}"/>
    <cellStyle name="40% - Accent6 8 2 2 2" xfId="4834" xr:uid="{00000000-0005-0000-0000-0000EB120000}"/>
    <cellStyle name="40% - Accent6 8 2 2 2 2" xfId="4835" xr:uid="{00000000-0005-0000-0000-0000EC120000}"/>
    <cellStyle name="40% - Accent6 8 2 2 3" xfId="4836" xr:uid="{00000000-0005-0000-0000-0000ED120000}"/>
    <cellStyle name="40% - Accent6 8 2 3" xfId="4837" xr:uid="{00000000-0005-0000-0000-0000EE120000}"/>
    <cellStyle name="40% - Accent6 8 2 3 2" xfId="4838" xr:uid="{00000000-0005-0000-0000-0000EF120000}"/>
    <cellStyle name="40% - Accent6 8 2 4" xfId="4839" xr:uid="{00000000-0005-0000-0000-0000F0120000}"/>
    <cellStyle name="40% - Accent6 8 3" xfId="4840" xr:uid="{00000000-0005-0000-0000-0000F1120000}"/>
    <cellStyle name="40% - Accent6 8 3 2" xfId="4841" xr:uid="{00000000-0005-0000-0000-0000F2120000}"/>
    <cellStyle name="40% - Accent6 8 3 2 2" xfId="4842" xr:uid="{00000000-0005-0000-0000-0000F3120000}"/>
    <cellStyle name="40% - Accent6 8 3 3" xfId="4843" xr:uid="{00000000-0005-0000-0000-0000F4120000}"/>
    <cellStyle name="40% - Accent6 8 4" xfId="4844" xr:uid="{00000000-0005-0000-0000-0000F5120000}"/>
    <cellStyle name="40% - Accent6 8 4 2" xfId="4845" xr:uid="{00000000-0005-0000-0000-0000F6120000}"/>
    <cellStyle name="40% - Accent6 8 5" xfId="4846" xr:uid="{00000000-0005-0000-0000-0000F7120000}"/>
    <cellStyle name="40% - Accent6 9" xfId="4847" xr:uid="{00000000-0005-0000-0000-0000F8120000}"/>
    <cellStyle name="40% - Accent6 9 2" xfId="4848" xr:uid="{00000000-0005-0000-0000-0000F9120000}"/>
    <cellStyle name="40% - Accent6 9 2 2" xfId="4849" xr:uid="{00000000-0005-0000-0000-0000FA120000}"/>
    <cellStyle name="40% - Accent6 9 2 2 2" xfId="4850" xr:uid="{00000000-0005-0000-0000-0000FB120000}"/>
    <cellStyle name="40% - Accent6 9 2 2 2 2" xfId="4851" xr:uid="{00000000-0005-0000-0000-0000FC120000}"/>
    <cellStyle name="40% - Accent6 9 2 2 3" xfId="4852" xr:uid="{00000000-0005-0000-0000-0000FD120000}"/>
    <cellStyle name="40% - Accent6 9 2 3" xfId="4853" xr:uid="{00000000-0005-0000-0000-0000FE120000}"/>
    <cellStyle name="40% - Accent6 9 2 3 2" xfId="4854" xr:uid="{00000000-0005-0000-0000-0000FF120000}"/>
    <cellStyle name="40% - Accent6 9 2 4" xfId="4855" xr:uid="{00000000-0005-0000-0000-000000130000}"/>
    <cellStyle name="40% - Accent6 9 3" xfId="4856" xr:uid="{00000000-0005-0000-0000-000001130000}"/>
    <cellStyle name="40% - Accent6 9 3 2" xfId="4857" xr:uid="{00000000-0005-0000-0000-000002130000}"/>
    <cellStyle name="40% - Accent6 9 3 2 2" xfId="4858" xr:uid="{00000000-0005-0000-0000-000003130000}"/>
    <cellStyle name="40% - Accent6 9 3 3" xfId="4859" xr:uid="{00000000-0005-0000-0000-000004130000}"/>
    <cellStyle name="40% - Accent6 9 4" xfId="4860" xr:uid="{00000000-0005-0000-0000-000005130000}"/>
    <cellStyle name="40% - Accent6 9 4 2" xfId="4861" xr:uid="{00000000-0005-0000-0000-000006130000}"/>
    <cellStyle name="40% - Accent6 9 5" xfId="4862" xr:uid="{00000000-0005-0000-0000-000007130000}"/>
    <cellStyle name="60% - Accent1" xfId="5838" builtinId="32" customBuiltin="1"/>
    <cellStyle name="60% - Accent2" xfId="5842" builtinId="36" customBuiltin="1"/>
    <cellStyle name="60% - Accent3" xfId="5846" builtinId="40" customBuiltin="1"/>
    <cellStyle name="60% - Accent4" xfId="5850" builtinId="44" customBuiltin="1"/>
    <cellStyle name="60% - Accent5" xfId="5854" builtinId="48" customBuiltin="1"/>
    <cellStyle name="60% - Accent6" xfId="5858" builtinId="52" customBuiltin="1"/>
    <cellStyle name="Accent1" xfId="5835" builtinId="29" customBuiltin="1"/>
    <cellStyle name="Accent2" xfId="5839" builtinId="33" customBuiltin="1"/>
    <cellStyle name="Accent3" xfId="5843" builtinId="37" customBuiltin="1"/>
    <cellStyle name="Accent4" xfId="5847" builtinId="41" customBuiltin="1"/>
    <cellStyle name="Accent5" xfId="5851" builtinId="45" customBuiltin="1"/>
    <cellStyle name="Accent6" xfId="5855" builtinId="49" customBuiltin="1"/>
    <cellStyle name="Bad" xfId="5825" builtinId="27" customBuiltin="1"/>
    <cellStyle name="Calculation" xfId="5829" builtinId="22" customBuiltin="1"/>
    <cellStyle name="Check Cell" xfId="5831" builtinId="23" customBuiltin="1"/>
    <cellStyle name="Explanatory Text" xfId="5833" builtinId="53" customBuiltin="1"/>
    <cellStyle name="Good" xfId="5824" builtinId="26" customBuiltin="1"/>
    <cellStyle name="Heading 1" xfId="5820" builtinId="16" customBuiltin="1"/>
    <cellStyle name="Heading 2" xfId="5821" builtinId="17" customBuiltin="1"/>
    <cellStyle name="Heading 3" xfId="5822" builtinId="18" customBuiltin="1"/>
    <cellStyle name="Heading 4" xfId="5823" builtinId="19" customBuiltin="1"/>
    <cellStyle name="Hyperlink 2" xfId="1" xr:uid="{00000000-0005-0000-0000-00001E130000}"/>
    <cellStyle name="Input" xfId="5827" builtinId="20" customBuiltin="1"/>
    <cellStyle name="Linked Cell" xfId="5830" builtinId="24" customBuiltin="1"/>
    <cellStyle name="Neutral" xfId="5826" builtinId="28" customBuiltin="1"/>
    <cellStyle name="Normal" xfId="0" builtinId="0"/>
    <cellStyle name="Normal 10" xfId="4863" xr:uid="{00000000-0005-0000-0000-000023130000}"/>
    <cellStyle name="Normal 10 2" xfId="4864" xr:uid="{00000000-0005-0000-0000-000024130000}"/>
    <cellStyle name="Normal 10 2 2" xfId="4865" xr:uid="{00000000-0005-0000-0000-000025130000}"/>
    <cellStyle name="Normal 10 2 2 2" xfId="4866" xr:uid="{00000000-0005-0000-0000-000026130000}"/>
    <cellStyle name="Normal 10 2 2 2 2" xfId="4867" xr:uid="{00000000-0005-0000-0000-000027130000}"/>
    <cellStyle name="Normal 10 2 2 3" xfId="4868" xr:uid="{00000000-0005-0000-0000-000028130000}"/>
    <cellStyle name="Normal 10 2 3" xfId="4869" xr:uid="{00000000-0005-0000-0000-000029130000}"/>
    <cellStyle name="Normal 10 2 3 2" xfId="4870" xr:uid="{00000000-0005-0000-0000-00002A130000}"/>
    <cellStyle name="Normal 10 2 4" xfId="4871" xr:uid="{00000000-0005-0000-0000-00002B130000}"/>
    <cellStyle name="Normal 10 3" xfId="4872" xr:uid="{00000000-0005-0000-0000-00002C130000}"/>
    <cellStyle name="Normal 10 3 2" xfId="4873" xr:uid="{00000000-0005-0000-0000-00002D130000}"/>
    <cellStyle name="Normal 10 3 2 2" xfId="4874" xr:uid="{00000000-0005-0000-0000-00002E130000}"/>
    <cellStyle name="Normal 10 3 3" xfId="4875" xr:uid="{00000000-0005-0000-0000-00002F130000}"/>
    <cellStyle name="Normal 10 4" xfId="4876" xr:uid="{00000000-0005-0000-0000-000030130000}"/>
    <cellStyle name="Normal 10 4 2" xfId="4877" xr:uid="{00000000-0005-0000-0000-000031130000}"/>
    <cellStyle name="Normal 10 5" xfId="4878" xr:uid="{00000000-0005-0000-0000-000032130000}"/>
    <cellStyle name="Normal 11" xfId="4879" xr:uid="{00000000-0005-0000-0000-000033130000}"/>
    <cellStyle name="Normal 11 2" xfId="4880" xr:uid="{00000000-0005-0000-0000-000034130000}"/>
    <cellStyle name="Normal 11 2 2" xfId="4881" xr:uid="{00000000-0005-0000-0000-000035130000}"/>
    <cellStyle name="Normal 11 2 2 2" xfId="4882" xr:uid="{00000000-0005-0000-0000-000036130000}"/>
    <cellStyle name="Normal 11 2 2 2 2" xfId="4883" xr:uid="{00000000-0005-0000-0000-000037130000}"/>
    <cellStyle name="Normal 11 2 2 3" xfId="4884" xr:uid="{00000000-0005-0000-0000-000038130000}"/>
    <cellStyle name="Normal 11 2 3" xfId="4885" xr:uid="{00000000-0005-0000-0000-000039130000}"/>
    <cellStyle name="Normal 11 2 3 2" xfId="4886" xr:uid="{00000000-0005-0000-0000-00003A130000}"/>
    <cellStyle name="Normal 11 2 4" xfId="4887" xr:uid="{00000000-0005-0000-0000-00003B130000}"/>
    <cellStyle name="Normal 11 3" xfId="4888" xr:uid="{00000000-0005-0000-0000-00003C130000}"/>
    <cellStyle name="Normal 11 3 2" xfId="4889" xr:uid="{00000000-0005-0000-0000-00003D130000}"/>
    <cellStyle name="Normal 11 3 2 2" xfId="4890" xr:uid="{00000000-0005-0000-0000-00003E130000}"/>
    <cellStyle name="Normal 11 3 3" xfId="4891" xr:uid="{00000000-0005-0000-0000-00003F130000}"/>
    <cellStyle name="Normal 11 4" xfId="4892" xr:uid="{00000000-0005-0000-0000-000040130000}"/>
    <cellStyle name="Normal 11 4 2" xfId="4893" xr:uid="{00000000-0005-0000-0000-000041130000}"/>
    <cellStyle name="Normal 11 5" xfId="4894" xr:uid="{00000000-0005-0000-0000-000042130000}"/>
    <cellStyle name="Normal 12" xfId="4895" xr:uid="{00000000-0005-0000-0000-000043130000}"/>
    <cellStyle name="Normal 12 2" xfId="4896" xr:uid="{00000000-0005-0000-0000-000044130000}"/>
    <cellStyle name="Normal 12 2 2" xfId="4897" xr:uid="{00000000-0005-0000-0000-000045130000}"/>
    <cellStyle name="Normal 12 2 2 2" xfId="4898" xr:uid="{00000000-0005-0000-0000-000046130000}"/>
    <cellStyle name="Normal 12 2 2 2 2" xfId="4899" xr:uid="{00000000-0005-0000-0000-000047130000}"/>
    <cellStyle name="Normal 12 2 2 3" xfId="4900" xr:uid="{00000000-0005-0000-0000-000048130000}"/>
    <cellStyle name="Normal 12 2 3" xfId="4901" xr:uid="{00000000-0005-0000-0000-000049130000}"/>
    <cellStyle name="Normal 12 2 3 2" xfId="4902" xr:uid="{00000000-0005-0000-0000-00004A130000}"/>
    <cellStyle name="Normal 12 2 4" xfId="4903" xr:uid="{00000000-0005-0000-0000-00004B130000}"/>
    <cellStyle name="Normal 12 3" xfId="4904" xr:uid="{00000000-0005-0000-0000-00004C130000}"/>
    <cellStyle name="Normal 12 3 2" xfId="4905" xr:uid="{00000000-0005-0000-0000-00004D130000}"/>
    <cellStyle name="Normal 12 3 2 2" xfId="4906" xr:uid="{00000000-0005-0000-0000-00004E130000}"/>
    <cellStyle name="Normal 12 3 3" xfId="4907" xr:uid="{00000000-0005-0000-0000-00004F130000}"/>
    <cellStyle name="Normal 12 4" xfId="4908" xr:uid="{00000000-0005-0000-0000-000050130000}"/>
    <cellStyle name="Normal 12 4 2" xfId="4909" xr:uid="{00000000-0005-0000-0000-000051130000}"/>
    <cellStyle name="Normal 12 5" xfId="4910" xr:uid="{00000000-0005-0000-0000-000052130000}"/>
    <cellStyle name="Normal 13" xfId="4911" xr:uid="{00000000-0005-0000-0000-000053130000}"/>
    <cellStyle name="Normal 13 2" xfId="4912" xr:uid="{00000000-0005-0000-0000-000054130000}"/>
    <cellStyle name="Normal 13 2 2" xfId="4913" xr:uid="{00000000-0005-0000-0000-000055130000}"/>
    <cellStyle name="Normal 13 2 2 2" xfId="4914" xr:uid="{00000000-0005-0000-0000-000056130000}"/>
    <cellStyle name="Normal 13 2 2 2 2" xfId="4915" xr:uid="{00000000-0005-0000-0000-000057130000}"/>
    <cellStyle name="Normal 13 2 2 3" xfId="4916" xr:uid="{00000000-0005-0000-0000-000058130000}"/>
    <cellStyle name="Normal 13 2 3" xfId="4917" xr:uid="{00000000-0005-0000-0000-000059130000}"/>
    <cellStyle name="Normal 13 2 3 2" xfId="4918" xr:uid="{00000000-0005-0000-0000-00005A130000}"/>
    <cellStyle name="Normal 13 2 4" xfId="4919" xr:uid="{00000000-0005-0000-0000-00005B130000}"/>
    <cellStyle name="Normal 13 3" xfId="4920" xr:uid="{00000000-0005-0000-0000-00005C130000}"/>
    <cellStyle name="Normal 13 3 2" xfId="4921" xr:uid="{00000000-0005-0000-0000-00005D130000}"/>
    <cellStyle name="Normal 13 3 2 2" xfId="4922" xr:uid="{00000000-0005-0000-0000-00005E130000}"/>
    <cellStyle name="Normal 13 3 3" xfId="4923" xr:uid="{00000000-0005-0000-0000-00005F130000}"/>
    <cellStyle name="Normal 13 4" xfId="4924" xr:uid="{00000000-0005-0000-0000-000060130000}"/>
    <cellStyle name="Normal 13 4 2" xfId="4925" xr:uid="{00000000-0005-0000-0000-000061130000}"/>
    <cellStyle name="Normal 13 5" xfId="4926" xr:uid="{00000000-0005-0000-0000-000062130000}"/>
    <cellStyle name="Normal 14" xfId="4927" xr:uid="{00000000-0005-0000-0000-000063130000}"/>
    <cellStyle name="Normal 14 2" xfId="4928" xr:uid="{00000000-0005-0000-0000-000064130000}"/>
    <cellStyle name="Normal 14 2 2" xfId="4929" xr:uid="{00000000-0005-0000-0000-000065130000}"/>
    <cellStyle name="Normal 14 2 2 2" xfId="4930" xr:uid="{00000000-0005-0000-0000-000066130000}"/>
    <cellStyle name="Normal 14 2 2 2 2" xfId="4931" xr:uid="{00000000-0005-0000-0000-000067130000}"/>
    <cellStyle name="Normal 14 2 2 3" xfId="4932" xr:uid="{00000000-0005-0000-0000-000068130000}"/>
    <cellStyle name="Normal 14 2 3" xfId="4933" xr:uid="{00000000-0005-0000-0000-000069130000}"/>
    <cellStyle name="Normal 14 2 3 2" xfId="4934" xr:uid="{00000000-0005-0000-0000-00006A130000}"/>
    <cellStyle name="Normal 14 2 4" xfId="4935" xr:uid="{00000000-0005-0000-0000-00006B130000}"/>
    <cellStyle name="Normal 14 3" xfId="4936" xr:uid="{00000000-0005-0000-0000-00006C130000}"/>
    <cellStyle name="Normal 14 3 2" xfId="4937" xr:uid="{00000000-0005-0000-0000-00006D130000}"/>
    <cellStyle name="Normal 14 3 2 2" xfId="4938" xr:uid="{00000000-0005-0000-0000-00006E130000}"/>
    <cellStyle name="Normal 14 3 3" xfId="4939" xr:uid="{00000000-0005-0000-0000-00006F130000}"/>
    <cellStyle name="Normal 14 4" xfId="4940" xr:uid="{00000000-0005-0000-0000-000070130000}"/>
    <cellStyle name="Normal 14 4 2" xfId="4941" xr:uid="{00000000-0005-0000-0000-000071130000}"/>
    <cellStyle name="Normal 14 5" xfId="4942" xr:uid="{00000000-0005-0000-0000-000072130000}"/>
    <cellStyle name="Normal 15" xfId="4943" xr:uid="{00000000-0005-0000-0000-000073130000}"/>
    <cellStyle name="Normal 15 2" xfId="4944" xr:uid="{00000000-0005-0000-0000-000074130000}"/>
    <cellStyle name="Normal 15 2 2" xfId="4945" xr:uid="{00000000-0005-0000-0000-000075130000}"/>
    <cellStyle name="Normal 15 2 2 2" xfId="4946" xr:uid="{00000000-0005-0000-0000-000076130000}"/>
    <cellStyle name="Normal 15 2 2 2 2" xfId="4947" xr:uid="{00000000-0005-0000-0000-000077130000}"/>
    <cellStyle name="Normal 15 2 2 3" xfId="4948" xr:uid="{00000000-0005-0000-0000-000078130000}"/>
    <cellStyle name="Normal 15 2 3" xfId="4949" xr:uid="{00000000-0005-0000-0000-000079130000}"/>
    <cellStyle name="Normal 15 2 3 2" xfId="4950" xr:uid="{00000000-0005-0000-0000-00007A130000}"/>
    <cellStyle name="Normal 15 2 4" xfId="4951" xr:uid="{00000000-0005-0000-0000-00007B130000}"/>
    <cellStyle name="Normal 15 3" xfId="4952" xr:uid="{00000000-0005-0000-0000-00007C130000}"/>
    <cellStyle name="Normal 15 3 2" xfId="4953" xr:uid="{00000000-0005-0000-0000-00007D130000}"/>
    <cellStyle name="Normal 15 3 2 2" xfId="4954" xr:uid="{00000000-0005-0000-0000-00007E130000}"/>
    <cellStyle name="Normal 15 3 3" xfId="4955" xr:uid="{00000000-0005-0000-0000-00007F130000}"/>
    <cellStyle name="Normal 15 4" xfId="4956" xr:uid="{00000000-0005-0000-0000-000080130000}"/>
    <cellStyle name="Normal 15 4 2" xfId="4957" xr:uid="{00000000-0005-0000-0000-000081130000}"/>
    <cellStyle name="Normal 15 5" xfId="4958" xr:uid="{00000000-0005-0000-0000-000082130000}"/>
    <cellStyle name="Normal 16" xfId="4959" xr:uid="{00000000-0005-0000-0000-000083130000}"/>
    <cellStyle name="Normal 16 2" xfId="4960" xr:uid="{00000000-0005-0000-0000-000084130000}"/>
    <cellStyle name="Normal 16 2 2" xfId="4961" xr:uid="{00000000-0005-0000-0000-000085130000}"/>
    <cellStyle name="Normal 16 2 2 2" xfId="4962" xr:uid="{00000000-0005-0000-0000-000086130000}"/>
    <cellStyle name="Normal 16 2 2 2 2" xfId="4963" xr:uid="{00000000-0005-0000-0000-000087130000}"/>
    <cellStyle name="Normal 16 2 2 3" xfId="4964" xr:uid="{00000000-0005-0000-0000-000088130000}"/>
    <cellStyle name="Normal 16 2 3" xfId="4965" xr:uid="{00000000-0005-0000-0000-000089130000}"/>
    <cellStyle name="Normal 16 2 3 2" xfId="4966" xr:uid="{00000000-0005-0000-0000-00008A130000}"/>
    <cellStyle name="Normal 16 2 4" xfId="4967" xr:uid="{00000000-0005-0000-0000-00008B130000}"/>
    <cellStyle name="Normal 16 3" xfId="4968" xr:uid="{00000000-0005-0000-0000-00008C130000}"/>
    <cellStyle name="Normal 16 3 2" xfId="4969" xr:uid="{00000000-0005-0000-0000-00008D130000}"/>
    <cellStyle name="Normal 16 3 2 2" xfId="4970" xr:uid="{00000000-0005-0000-0000-00008E130000}"/>
    <cellStyle name="Normal 16 3 3" xfId="4971" xr:uid="{00000000-0005-0000-0000-00008F130000}"/>
    <cellStyle name="Normal 16 4" xfId="4972" xr:uid="{00000000-0005-0000-0000-000090130000}"/>
    <cellStyle name="Normal 16 4 2" xfId="4973" xr:uid="{00000000-0005-0000-0000-000091130000}"/>
    <cellStyle name="Normal 16 5" xfId="4974" xr:uid="{00000000-0005-0000-0000-000092130000}"/>
    <cellStyle name="Normal 17" xfId="4975" xr:uid="{00000000-0005-0000-0000-000093130000}"/>
    <cellStyle name="Normal 17 2" xfId="4976" xr:uid="{00000000-0005-0000-0000-000094130000}"/>
    <cellStyle name="Normal 17 2 2" xfId="4977" xr:uid="{00000000-0005-0000-0000-000095130000}"/>
    <cellStyle name="Normal 17 2 2 2" xfId="4978" xr:uid="{00000000-0005-0000-0000-000096130000}"/>
    <cellStyle name="Normal 17 2 2 2 2" xfId="4979" xr:uid="{00000000-0005-0000-0000-000097130000}"/>
    <cellStyle name="Normal 17 2 2 3" xfId="4980" xr:uid="{00000000-0005-0000-0000-000098130000}"/>
    <cellStyle name="Normal 17 2 3" xfId="4981" xr:uid="{00000000-0005-0000-0000-000099130000}"/>
    <cellStyle name="Normal 17 2 3 2" xfId="4982" xr:uid="{00000000-0005-0000-0000-00009A130000}"/>
    <cellStyle name="Normal 17 2 4" xfId="4983" xr:uid="{00000000-0005-0000-0000-00009B130000}"/>
    <cellStyle name="Normal 17 3" xfId="4984" xr:uid="{00000000-0005-0000-0000-00009C130000}"/>
    <cellStyle name="Normal 17 3 2" xfId="4985" xr:uid="{00000000-0005-0000-0000-00009D130000}"/>
    <cellStyle name="Normal 17 3 2 2" xfId="4986" xr:uid="{00000000-0005-0000-0000-00009E130000}"/>
    <cellStyle name="Normal 17 3 3" xfId="4987" xr:uid="{00000000-0005-0000-0000-00009F130000}"/>
    <cellStyle name="Normal 17 4" xfId="4988" xr:uid="{00000000-0005-0000-0000-0000A0130000}"/>
    <cellStyle name="Normal 17 4 2" xfId="4989" xr:uid="{00000000-0005-0000-0000-0000A1130000}"/>
    <cellStyle name="Normal 17 5" xfId="4990" xr:uid="{00000000-0005-0000-0000-0000A2130000}"/>
    <cellStyle name="Normal 18" xfId="4991" xr:uid="{00000000-0005-0000-0000-0000A3130000}"/>
    <cellStyle name="Normal 18 2" xfId="4992" xr:uid="{00000000-0005-0000-0000-0000A4130000}"/>
    <cellStyle name="Normal 19" xfId="4993" xr:uid="{00000000-0005-0000-0000-0000A5130000}"/>
    <cellStyle name="Normal 19 2" xfId="4994" xr:uid="{00000000-0005-0000-0000-0000A6130000}"/>
    <cellStyle name="Normal 19 2 2" xfId="4995" xr:uid="{00000000-0005-0000-0000-0000A7130000}"/>
    <cellStyle name="Normal 19 2 2 2" xfId="4996" xr:uid="{00000000-0005-0000-0000-0000A8130000}"/>
    <cellStyle name="Normal 19 2 3" xfId="4997" xr:uid="{00000000-0005-0000-0000-0000A9130000}"/>
    <cellStyle name="Normal 19 3" xfId="4998" xr:uid="{00000000-0005-0000-0000-0000AA130000}"/>
    <cellStyle name="Normal 19 3 2" xfId="4999" xr:uid="{00000000-0005-0000-0000-0000AB130000}"/>
    <cellStyle name="Normal 19 4" xfId="5000" xr:uid="{00000000-0005-0000-0000-0000AC130000}"/>
    <cellStyle name="Normal 2" xfId="2" xr:uid="{00000000-0005-0000-0000-0000AD130000}"/>
    <cellStyle name="Normal 2 2" xfId="5001" xr:uid="{00000000-0005-0000-0000-0000AE130000}"/>
    <cellStyle name="Normal 2 2 2" xfId="5002" xr:uid="{00000000-0005-0000-0000-0000AF130000}"/>
    <cellStyle name="Normal 2 2 2 2" xfId="5003" xr:uid="{00000000-0005-0000-0000-0000B0130000}"/>
    <cellStyle name="Normal 2 2 2 2 2" xfId="5004" xr:uid="{00000000-0005-0000-0000-0000B1130000}"/>
    <cellStyle name="Normal 2 2 2 2 2 2" xfId="5005" xr:uid="{00000000-0005-0000-0000-0000B2130000}"/>
    <cellStyle name="Normal 2 2 2 2 2 2 2" xfId="5006" xr:uid="{00000000-0005-0000-0000-0000B3130000}"/>
    <cellStyle name="Normal 2 2 2 2 2 3" xfId="5007" xr:uid="{00000000-0005-0000-0000-0000B4130000}"/>
    <cellStyle name="Normal 2 2 2 2 3" xfId="5008" xr:uid="{00000000-0005-0000-0000-0000B5130000}"/>
    <cellStyle name="Normal 2 2 2 2 3 2" xfId="5009" xr:uid="{00000000-0005-0000-0000-0000B6130000}"/>
    <cellStyle name="Normal 2 2 2 2 4" xfId="5010" xr:uid="{00000000-0005-0000-0000-0000B7130000}"/>
    <cellStyle name="Normal 2 2 2 3" xfId="5011" xr:uid="{00000000-0005-0000-0000-0000B8130000}"/>
    <cellStyle name="Normal 2 2 2 3 2" xfId="5012" xr:uid="{00000000-0005-0000-0000-0000B9130000}"/>
    <cellStyle name="Normal 2 2 2 3 2 2" xfId="5013" xr:uid="{00000000-0005-0000-0000-0000BA130000}"/>
    <cellStyle name="Normal 2 2 2 3 3" xfId="5014" xr:uid="{00000000-0005-0000-0000-0000BB130000}"/>
    <cellStyle name="Normal 2 2 2 4" xfId="5015" xr:uid="{00000000-0005-0000-0000-0000BC130000}"/>
    <cellStyle name="Normal 2 2 2 4 2" xfId="5016" xr:uid="{00000000-0005-0000-0000-0000BD130000}"/>
    <cellStyle name="Normal 2 2 2 5" xfId="5017" xr:uid="{00000000-0005-0000-0000-0000BE130000}"/>
    <cellStyle name="Normal 2 2 3" xfId="5018" xr:uid="{00000000-0005-0000-0000-0000BF130000}"/>
    <cellStyle name="Normal 2 2 3 2" xfId="5019" xr:uid="{00000000-0005-0000-0000-0000C0130000}"/>
    <cellStyle name="Normal 2 2 3 2 2" xfId="5020" xr:uid="{00000000-0005-0000-0000-0000C1130000}"/>
    <cellStyle name="Normal 2 2 3 2 2 2" xfId="5021" xr:uid="{00000000-0005-0000-0000-0000C2130000}"/>
    <cellStyle name="Normal 2 2 3 2 3" xfId="5022" xr:uid="{00000000-0005-0000-0000-0000C3130000}"/>
    <cellStyle name="Normal 2 2 3 3" xfId="5023" xr:uid="{00000000-0005-0000-0000-0000C4130000}"/>
    <cellStyle name="Normal 2 2 3 3 2" xfId="5024" xr:uid="{00000000-0005-0000-0000-0000C5130000}"/>
    <cellStyle name="Normal 2 2 3 4" xfId="5025" xr:uid="{00000000-0005-0000-0000-0000C6130000}"/>
    <cellStyle name="Normal 2 2 4" xfId="5026" xr:uid="{00000000-0005-0000-0000-0000C7130000}"/>
    <cellStyle name="Normal 2 2 4 2" xfId="5027" xr:uid="{00000000-0005-0000-0000-0000C8130000}"/>
    <cellStyle name="Normal 2 2 4 2 2" xfId="5028" xr:uid="{00000000-0005-0000-0000-0000C9130000}"/>
    <cellStyle name="Normal 2 2 4 3" xfId="5029" xr:uid="{00000000-0005-0000-0000-0000CA130000}"/>
    <cellStyle name="Normal 2 2 5" xfId="5030" xr:uid="{00000000-0005-0000-0000-0000CB130000}"/>
    <cellStyle name="Normal 2 2 5 2" xfId="5031" xr:uid="{00000000-0005-0000-0000-0000CC130000}"/>
    <cellStyle name="Normal 2 2 6" xfId="5032" xr:uid="{00000000-0005-0000-0000-0000CD130000}"/>
    <cellStyle name="Normal 2 3" xfId="5033" xr:uid="{00000000-0005-0000-0000-0000CE130000}"/>
    <cellStyle name="Normal 2 3 2" xfId="5034" xr:uid="{00000000-0005-0000-0000-0000CF130000}"/>
    <cellStyle name="Normal 2 3 2 2" xfId="5035" xr:uid="{00000000-0005-0000-0000-0000D0130000}"/>
    <cellStyle name="Normal 2 3 2 2 2" xfId="5036" xr:uid="{00000000-0005-0000-0000-0000D1130000}"/>
    <cellStyle name="Normal 2 3 2 2 2 2" xfId="5037" xr:uid="{00000000-0005-0000-0000-0000D2130000}"/>
    <cellStyle name="Normal 2 3 2 2 3" xfId="5038" xr:uid="{00000000-0005-0000-0000-0000D3130000}"/>
    <cellStyle name="Normal 2 3 2 3" xfId="5039" xr:uid="{00000000-0005-0000-0000-0000D4130000}"/>
    <cellStyle name="Normal 2 3 2 3 2" xfId="5040" xr:uid="{00000000-0005-0000-0000-0000D5130000}"/>
    <cellStyle name="Normal 2 3 2 4" xfId="5041" xr:uid="{00000000-0005-0000-0000-0000D6130000}"/>
    <cellStyle name="Normal 2 3 3" xfId="5042" xr:uid="{00000000-0005-0000-0000-0000D7130000}"/>
    <cellStyle name="Normal 2 3 3 2" xfId="5043" xr:uid="{00000000-0005-0000-0000-0000D8130000}"/>
    <cellStyle name="Normal 2 3 3 2 2" xfId="5044" xr:uid="{00000000-0005-0000-0000-0000D9130000}"/>
    <cellStyle name="Normal 2 3 3 3" xfId="5045" xr:uid="{00000000-0005-0000-0000-0000DA130000}"/>
    <cellStyle name="Normal 2 3 4" xfId="5046" xr:uid="{00000000-0005-0000-0000-0000DB130000}"/>
    <cellStyle name="Normal 2 3 4 2" xfId="5047" xr:uid="{00000000-0005-0000-0000-0000DC130000}"/>
    <cellStyle name="Normal 2 3 5" xfId="5048" xr:uid="{00000000-0005-0000-0000-0000DD130000}"/>
    <cellStyle name="Normal 2 4" xfId="5049" xr:uid="{00000000-0005-0000-0000-0000DE130000}"/>
    <cellStyle name="Normal 2 4 2" xfId="5050" xr:uid="{00000000-0005-0000-0000-0000DF130000}"/>
    <cellStyle name="Normal 2 4 2 2" xfId="5051" xr:uid="{00000000-0005-0000-0000-0000E0130000}"/>
    <cellStyle name="Normal 2 4 2 2 2" xfId="5052" xr:uid="{00000000-0005-0000-0000-0000E1130000}"/>
    <cellStyle name="Normal 2 4 2 3" xfId="5053" xr:uid="{00000000-0005-0000-0000-0000E2130000}"/>
    <cellStyle name="Normal 2 4 3" xfId="5054" xr:uid="{00000000-0005-0000-0000-0000E3130000}"/>
    <cellStyle name="Normal 2 4 3 2" xfId="5055" xr:uid="{00000000-0005-0000-0000-0000E4130000}"/>
    <cellStyle name="Normal 2 4 4" xfId="5056" xr:uid="{00000000-0005-0000-0000-0000E5130000}"/>
    <cellStyle name="Normal 2 5" xfId="5057" xr:uid="{00000000-0005-0000-0000-0000E6130000}"/>
    <cellStyle name="Normal 2 5 2" xfId="5058" xr:uid="{00000000-0005-0000-0000-0000E7130000}"/>
    <cellStyle name="Normal 2 5 2 2" xfId="5059" xr:uid="{00000000-0005-0000-0000-0000E8130000}"/>
    <cellStyle name="Normal 2 5 3" xfId="5060" xr:uid="{00000000-0005-0000-0000-0000E9130000}"/>
    <cellStyle name="Normal 2 6" xfId="5061" xr:uid="{00000000-0005-0000-0000-0000EA130000}"/>
    <cellStyle name="Normal 2 6 2" xfId="5062" xr:uid="{00000000-0005-0000-0000-0000EB130000}"/>
    <cellStyle name="Normal 2 7" xfId="5063" xr:uid="{00000000-0005-0000-0000-0000EC130000}"/>
    <cellStyle name="Normal 2 8" xfId="5064" xr:uid="{00000000-0005-0000-0000-0000ED130000}"/>
    <cellStyle name="Normal 20" xfId="5065" xr:uid="{00000000-0005-0000-0000-0000EE130000}"/>
    <cellStyle name="Normal 20 2" xfId="5066" xr:uid="{00000000-0005-0000-0000-0000EF130000}"/>
    <cellStyle name="Normal 21" xfId="5067" xr:uid="{00000000-0005-0000-0000-0000F0130000}"/>
    <cellStyle name="Normal 21 2" xfId="5068" xr:uid="{00000000-0005-0000-0000-0000F1130000}"/>
    <cellStyle name="Normal 21 2 2" xfId="5069" xr:uid="{00000000-0005-0000-0000-0000F2130000}"/>
    <cellStyle name="Normal 21 3" xfId="5070" xr:uid="{00000000-0005-0000-0000-0000F3130000}"/>
    <cellStyle name="Normal 22" xfId="5071" xr:uid="{00000000-0005-0000-0000-0000F4130000}"/>
    <cellStyle name="Normal 22 2" xfId="5072" xr:uid="{00000000-0005-0000-0000-0000F5130000}"/>
    <cellStyle name="Normal 23" xfId="5073" xr:uid="{00000000-0005-0000-0000-0000F6130000}"/>
    <cellStyle name="Normal 23 2" xfId="5074" xr:uid="{00000000-0005-0000-0000-0000F7130000}"/>
    <cellStyle name="Normal 24" xfId="5075" xr:uid="{00000000-0005-0000-0000-0000F8130000}"/>
    <cellStyle name="Normal 24 2" xfId="5076" xr:uid="{00000000-0005-0000-0000-0000F9130000}"/>
    <cellStyle name="Normal 25" xfId="5077" xr:uid="{00000000-0005-0000-0000-0000FA130000}"/>
    <cellStyle name="Normal 25 2" xfId="5078" xr:uid="{00000000-0005-0000-0000-0000FB130000}"/>
    <cellStyle name="Normal 26" xfId="5079" xr:uid="{00000000-0005-0000-0000-0000FC130000}"/>
    <cellStyle name="Normal 26 2" xfId="5080" xr:uid="{00000000-0005-0000-0000-0000FD130000}"/>
    <cellStyle name="Normal 26 2 2" xfId="5081" xr:uid="{00000000-0005-0000-0000-0000FE130000}"/>
    <cellStyle name="Normal 26 2 3" xfId="5082" xr:uid="{00000000-0005-0000-0000-0000FF130000}"/>
    <cellStyle name="Normal 27" xfId="5083" xr:uid="{00000000-0005-0000-0000-000000140000}"/>
    <cellStyle name="Normal 28" xfId="5084" xr:uid="{00000000-0005-0000-0000-000001140000}"/>
    <cellStyle name="Normal 28 2" xfId="5085" xr:uid="{00000000-0005-0000-0000-000002140000}"/>
    <cellStyle name="Normal 28 3" xfId="5086" xr:uid="{00000000-0005-0000-0000-000003140000}"/>
    <cellStyle name="Normal 28 4" xfId="5087" xr:uid="{00000000-0005-0000-0000-000004140000}"/>
    <cellStyle name="Normal 29" xfId="5819" xr:uid="{00000000-0005-0000-0000-000005140000}"/>
    <cellStyle name="Normal 3" xfId="5088" xr:uid="{00000000-0005-0000-0000-000006140000}"/>
    <cellStyle name="Normal 3 2" xfId="5089" xr:uid="{00000000-0005-0000-0000-000007140000}"/>
    <cellStyle name="Normal 3 2 2" xfId="5090" xr:uid="{00000000-0005-0000-0000-000008140000}"/>
    <cellStyle name="Normal 3 2 2 2" xfId="5091" xr:uid="{00000000-0005-0000-0000-000009140000}"/>
    <cellStyle name="Normal 3 2 2 2 2" xfId="5092" xr:uid="{00000000-0005-0000-0000-00000A140000}"/>
    <cellStyle name="Normal 3 2 2 2 2 2" xfId="5093" xr:uid="{00000000-0005-0000-0000-00000B140000}"/>
    <cellStyle name="Normal 3 2 2 2 2 2 2" xfId="5094" xr:uid="{00000000-0005-0000-0000-00000C140000}"/>
    <cellStyle name="Normal 3 2 2 2 2 3" xfId="5095" xr:uid="{00000000-0005-0000-0000-00000D140000}"/>
    <cellStyle name="Normal 3 2 2 2 3" xfId="5096" xr:uid="{00000000-0005-0000-0000-00000E140000}"/>
    <cellStyle name="Normal 3 2 2 2 3 2" xfId="5097" xr:uid="{00000000-0005-0000-0000-00000F140000}"/>
    <cellStyle name="Normal 3 2 2 2 4" xfId="5098" xr:uid="{00000000-0005-0000-0000-000010140000}"/>
    <cellStyle name="Normal 3 2 2 3" xfId="5099" xr:uid="{00000000-0005-0000-0000-000011140000}"/>
    <cellStyle name="Normal 3 2 2 3 2" xfId="5100" xr:uid="{00000000-0005-0000-0000-000012140000}"/>
    <cellStyle name="Normal 3 2 2 3 2 2" xfId="5101" xr:uid="{00000000-0005-0000-0000-000013140000}"/>
    <cellStyle name="Normal 3 2 2 3 3" xfId="5102" xr:uid="{00000000-0005-0000-0000-000014140000}"/>
    <cellStyle name="Normal 3 2 2 4" xfId="5103" xr:uid="{00000000-0005-0000-0000-000015140000}"/>
    <cellStyle name="Normal 3 2 2 4 2" xfId="5104" xr:uid="{00000000-0005-0000-0000-000016140000}"/>
    <cellStyle name="Normal 3 2 2 5" xfId="5105" xr:uid="{00000000-0005-0000-0000-000017140000}"/>
    <cellStyle name="Normal 3 2 3" xfId="5106" xr:uid="{00000000-0005-0000-0000-000018140000}"/>
    <cellStyle name="Normal 3 2 3 2" xfId="5107" xr:uid="{00000000-0005-0000-0000-000019140000}"/>
    <cellStyle name="Normal 3 2 3 2 2" xfId="5108" xr:uid="{00000000-0005-0000-0000-00001A140000}"/>
    <cellStyle name="Normal 3 2 3 2 2 2" xfId="5109" xr:uid="{00000000-0005-0000-0000-00001B140000}"/>
    <cellStyle name="Normal 3 2 3 2 3" xfId="5110" xr:uid="{00000000-0005-0000-0000-00001C140000}"/>
    <cellStyle name="Normal 3 2 3 3" xfId="5111" xr:uid="{00000000-0005-0000-0000-00001D140000}"/>
    <cellStyle name="Normal 3 2 3 3 2" xfId="5112" xr:uid="{00000000-0005-0000-0000-00001E140000}"/>
    <cellStyle name="Normal 3 2 3 4" xfId="5113" xr:uid="{00000000-0005-0000-0000-00001F140000}"/>
    <cellStyle name="Normal 3 2 4" xfId="5114" xr:uid="{00000000-0005-0000-0000-000020140000}"/>
    <cellStyle name="Normal 3 2 4 2" xfId="5115" xr:uid="{00000000-0005-0000-0000-000021140000}"/>
    <cellStyle name="Normal 3 2 4 2 2" xfId="5116" xr:uid="{00000000-0005-0000-0000-000022140000}"/>
    <cellStyle name="Normal 3 2 4 3" xfId="5117" xr:uid="{00000000-0005-0000-0000-000023140000}"/>
    <cellStyle name="Normal 3 2 5" xfId="5118" xr:uid="{00000000-0005-0000-0000-000024140000}"/>
    <cellStyle name="Normal 3 2 5 2" xfId="5119" xr:uid="{00000000-0005-0000-0000-000025140000}"/>
    <cellStyle name="Normal 3 2 6" xfId="5120" xr:uid="{00000000-0005-0000-0000-000026140000}"/>
    <cellStyle name="Normal 3 3" xfId="5121" xr:uid="{00000000-0005-0000-0000-000027140000}"/>
    <cellStyle name="Normal 3 3 2" xfId="5122" xr:uid="{00000000-0005-0000-0000-000028140000}"/>
    <cellStyle name="Normal 3 3 2 2" xfId="5123" xr:uid="{00000000-0005-0000-0000-000029140000}"/>
    <cellStyle name="Normal 3 3 2 2 2" xfId="5124" xr:uid="{00000000-0005-0000-0000-00002A140000}"/>
    <cellStyle name="Normal 3 3 2 2 2 2" xfId="5125" xr:uid="{00000000-0005-0000-0000-00002B140000}"/>
    <cellStyle name="Normal 3 3 2 2 3" xfId="5126" xr:uid="{00000000-0005-0000-0000-00002C140000}"/>
    <cellStyle name="Normal 3 3 2 3" xfId="5127" xr:uid="{00000000-0005-0000-0000-00002D140000}"/>
    <cellStyle name="Normal 3 3 2 3 2" xfId="5128" xr:uid="{00000000-0005-0000-0000-00002E140000}"/>
    <cellStyle name="Normal 3 3 2 4" xfId="5129" xr:uid="{00000000-0005-0000-0000-00002F140000}"/>
    <cellStyle name="Normal 3 3 3" xfId="5130" xr:uid="{00000000-0005-0000-0000-000030140000}"/>
    <cellStyle name="Normal 3 3 3 2" xfId="5131" xr:uid="{00000000-0005-0000-0000-000031140000}"/>
    <cellStyle name="Normal 3 3 3 2 2" xfId="5132" xr:uid="{00000000-0005-0000-0000-000032140000}"/>
    <cellStyle name="Normal 3 3 3 3" xfId="5133" xr:uid="{00000000-0005-0000-0000-000033140000}"/>
    <cellStyle name="Normal 3 3 4" xfId="5134" xr:uid="{00000000-0005-0000-0000-000034140000}"/>
    <cellStyle name="Normal 3 3 4 2" xfId="5135" xr:uid="{00000000-0005-0000-0000-000035140000}"/>
    <cellStyle name="Normal 3 3 5" xfId="5136" xr:uid="{00000000-0005-0000-0000-000036140000}"/>
    <cellStyle name="Normal 3 4" xfId="5137" xr:uid="{00000000-0005-0000-0000-000037140000}"/>
    <cellStyle name="Normal 3 4 2" xfId="5138" xr:uid="{00000000-0005-0000-0000-000038140000}"/>
    <cellStyle name="Normal 3 4 2 2" xfId="5139" xr:uid="{00000000-0005-0000-0000-000039140000}"/>
    <cellStyle name="Normal 3 4 2 2 2" xfId="5140" xr:uid="{00000000-0005-0000-0000-00003A140000}"/>
    <cellStyle name="Normal 3 4 2 3" xfId="5141" xr:uid="{00000000-0005-0000-0000-00003B140000}"/>
    <cellStyle name="Normal 3 4 3" xfId="5142" xr:uid="{00000000-0005-0000-0000-00003C140000}"/>
    <cellStyle name="Normal 3 4 3 2" xfId="5143" xr:uid="{00000000-0005-0000-0000-00003D140000}"/>
    <cellStyle name="Normal 3 4 4" xfId="5144" xr:uid="{00000000-0005-0000-0000-00003E140000}"/>
    <cellStyle name="Normal 3 5" xfId="5145" xr:uid="{00000000-0005-0000-0000-00003F140000}"/>
    <cellStyle name="Normal 3 5 2" xfId="5146" xr:uid="{00000000-0005-0000-0000-000040140000}"/>
    <cellStyle name="Normal 3 5 2 2" xfId="5147" xr:uid="{00000000-0005-0000-0000-000041140000}"/>
    <cellStyle name="Normal 3 5 3" xfId="5148" xr:uid="{00000000-0005-0000-0000-000042140000}"/>
    <cellStyle name="Normal 3 6" xfId="5149" xr:uid="{00000000-0005-0000-0000-000043140000}"/>
    <cellStyle name="Normal 3 6 2" xfId="5150" xr:uid="{00000000-0005-0000-0000-000044140000}"/>
    <cellStyle name="Normal 3 7" xfId="5151" xr:uid="{00000000-0005-0000-0000-000045140000}"/>
    <cellStyle name="Normal 3 8" xfId="5152" xr:uid="{00000000-0005-0000-0000-000046140000}"/>
    <cellStyle name="Normal 30" xfId="5859" xr:uid="{00000000-0005-0000-0000-000047140000}"/>
    <cellStyle name="Normal 4" xfId="5153" xr:uid="{00000000-0005-0000-0000-000048140000}"/>
    <cellStyle name="Normal 4 2" xfId="5154" xr:uid="{00000000-0005-0000-0000-000049140000}"/>
    <cellStyle name="Normal 4 2 2" xfId="5155" xr:uid="{00000000-0005-0000-0000-00004A140000}"/>
    <cellStyle name="Normal 4 2 2 2" xfId="5156" xr:uid="{00000000-0005-0000-0000-00004B140000}"/>
    <cellStyle name="Normal 4 2 2 2 2" xfId="5157" xr:uid="{00000000-0005-0000-0000-00004C140000}"/>
    <cellStyle name="Normal 4 2 2 2 2 2" xfId="5158" xr:uid="{00000000-0005-0000-0000-00004D140000}"/>
    <cellStyle name="Normal 4 2 2 2 2 2 2" xfId="5159" xr:uid="{00000000-0005-0000-0000-00004E140000}"/>
    <cellStyle name="Normal 4 2 2 2 2 3" xfId="5160" xr:uid="{00000000-0005-0000-0000-00004F140000}"/>
    <cellStyle name="Normal 4 2 2 2 3" xfId="5161" xr:uid="{00000000-0005-0000-0000-000050140000}"/>
    <cellStyle name="Normal 4 2 2 2 3 2" xfId="5162" xr:uid="{00000000-0005-0000-0000-000051140000}"/>
    <cellStyle name="Normal 4 2 2 2 4" xfId="5163" xr:uid="{00000000-0005-0000-0000-000052140000}"/>
    <cellStyle name="Normal 4 2 2 3" xfId="5164" xr:uid="{00000000-0005-0000-0000-000053140000}"/>
    <cellStyle name="Normal 4 2 2 3 2" xfId="5165" xr:uid="{00000000-0005-0000-0000-000054140000}"/>
    <cellStyle name="Normal 4 2 2 3 2 2" xfId="5166" xr:uid="{00000000-0005-0000-0000-000055140000}"/>
    <cellStyle name="Normal 4 2 2 3 3" xfId="5167" xr:uid="{00000000-0005-0000-0000-000056140000}"/>
    <cellStyle name="Normal 4 2 2 4" xfId="5168" xr:uid="{00000000-0005-0000-0000-000057140000}"/>
    <cellStyle name="Normal 4 2 2 4 2" xfId="5169" xr:uid="{00000000-0005-0000-0000-000058140000}"/>
    <cellStyle name="Normal 4 2 2 5" xfId="5170" xr:uid="{00000000-0005-0000-0000-000059140000}"/>
    <cellStyle name="Normal 4 2 3" xfId="5171" xr:uid="{00000000-0005-0000-0000-00005A140000}"/>
    <cellStyle name="Normal 4 2 3 2" xfId="5172" xr:uid="{00000000-0005-0000-0000-00005B140000}"/>
    <cellStyle name="Normal 4 2 3 2 2" xfId="5173" xr:uid="{00000000-0005-0000-0000-00005C140000}"/>
    <cellStyle name="Normal 4 2 3 2 2 2" xfId="5174" xr:uid="{00000000-0005-0000-0000-00005D140000}"/>
    <cellStyle name="Normal 4 2 3 2 3" xfId="5175" xr:uid="{00000000-0005-0000-0000-00005E140000}"/>
    <cellStyle name="Normal 4 2 3 3" xfId="5176" xr:uid="{00000000-0005-0000-0000-00005F140000}"/>
    <cellStyle name="Normal 4 2 3 3 2" xfId="5177" xr:uid="{00000000-0005-0000-0000-000060140000}"/>
    <cellStyle name="Normal 4 2 3 4" xfId="5178" xr:uid="{00000000-0005-0000-0000-000061140000}"/>
    <cellStyle name="Normal 4 2 4" xfId="5179" xr:uid="{00000000-0005-0000-0000-000062140000}"/>
    <cellStyle name="Normal 4 2 4 2" xfId="5180" xr:uid="{00000000-0005-0000-0000-000063140000}"/>
    <cellStyle name="Normal 4 2 4 2 2" xfId="5181" xr:uid="{00000000-0005-0000-0000-000064140000}"/>
    <cellStyle name="Normal 4 2 4 3" xfId="5182" xr:uid="{00000000-0005-0000-0000-000065140000}"/>
    <cellStyle name="Normal 4 2 5" xfId="5183" xr:uid="{00000000-0005-0000-0000-000066140000}"/>
    <cellStyle name="Normal 4 2 5 2" xfId="5184" xr:uid="{00000000-0005-0000-0000-000067140000}"/>
    <cellStyle name="Normal 4 2 6" xfId="5185" xr:uid="{00000000-0005-0000-0000-000068140000}"/>
    <cellStyle name="Normal 4 3" xfId="5186" xr:uid="{00000000-0005-0000-0000-000069140000}"/>
    <cellStyle name="Normal 4 3 2" xfId="5187" xr:uid="{00000000-0005-0000-0000-00006A140000}"/>
    <cellStyle name="Normal 4 3 2 2" xfId="5188" xr:uid="{00000000-0005-0000-0000-00006B140000}"/>
    <cellStyle name="Normal 4 3 2 2 2" xfId="5189" xr:uid="{00000000-0005-0000-0000-00006C140000}"/>
    <cellStyle name="Normal 4 3 2 2 2 2" xfId="5190" xr:uid="{00000000-0005-0000-0000-00006D140000}"/>
    <cellStyle name="Normal 4 3 2 2 3" xfId="5191" xr:uid="{00000000-0005-0000-0000-00006E140000}"/>
    <cellStyle name="Normal 4 3 2 3" xfId="5192" xr:uid="{00000000-0005-0000-0000-00006F140000}"/>
    <cellStyle name="Normal 4 3 2 3 2" xfId="5193" xr:uid="{00000000-0005-0000-0000-000070140000}"/>
    <cellStyle name="Normal 4 3 2 4" xfId="5194" xr:uid="{00000000-0005-0000-0000-000071140000}"/>
    <cellStyle name="Normal 4 3 3" xfId="5195" xr:uid="{00000000-0005-0000-0000-000072140000}"/>
    <cellStyle name="Normal 4 3 3 2" xfId="5196" xr:uid="{00000000-0005-0000-0000-000073140000}"/>
    <cellStyle name="Normal 4 3 3 2 2" xfId="5197" xr:uid="{00000000-0005-0000-0000-000074140000}"/>
    <cellStyle name="Normal 4 3 3 3" xfId="5198" xr:uid="{00000000-0005-0000-0000-000075140000}"/>
    <cellStyle name="Normal 4 3 4" xfId="5199" xr:uid="{00000000-0005-0000-0000-000076140000}"/>
    <cellStyle name="Normal 4 3 4 2" xfId="5200" xr:uid="{00000000-0005-0000-0000-000077140000}"/>
    <cellStyle name="Normal 4 3 5" xfId="5201" xr:uid="{00000000-0005-0000-0000-000078140000}"/>
    <cellStyle name="Normal 4 4" xfId="5202" xr:uid="{00000000-0005-0000-0000-000079140000}"/>
    <cellStyle name="Normal 4 4 2" xfId="5203" xr:uid="{00000000-0005-0000-0000-00007A140000}"/>
    <cellStyle name="Normal 4 4 2 2" xfId="5204" xr:uid="{00000000-0005-0000-0000-00007B140000}"/>
    <cellStyle name="Normal 4 4 2 2 2" xfId="5205" xr:uid="{00000000-0005-0000-0000-00007C140000}"/>
    <cellStyle name="Normal 4 4 2 3" xfId="5206" xr:uid="{00000000-0005-0000-0000-00007D140000}"/>
    <cellStyle name="Normal 4 4 3" xfId="5207" xr:uid="{00000000-0005-0000-0000-00007E140000}"/>
    <cellStyle name="Normal 4 4 3 2" xfId="5208" xr:uid="{00000000-0005-0000-0000-00007F140000}"/>
    <cellStyle name="Normal 4 4 4" xfId="5209" xr:uid="{00000000-0005-0000-0000-000080140000}"/>
    <cellStyle name="Normal 4 5" xfId="5210" xr:uid="{00000000-0005-0000-0000-000081140000}"/>
    <cellStyle name="Normal 4 5 2" xfId="5211" xr:uid="{00000000-0005-0000-0000-000082140000}"/>
    <cellStyle name="Normal 4 5 2 2" xfId="5212" xr:uid="{00000000-0005-0000-0000-000083140000}"/>
    <cellStyle name="Normal 4 5 3" xfId="5213" xr:uid="{00000000-0005-0000-0000-000084140000}"/>
    <cellStyle name="Normal 4 6" xfId="5214" xr:uid="{00000000-0005-0000-0000-000085140000}"/>
    <cellStyle name="Normal 4 6 2" xfId="5215" xr:uid="{00000000-0005-0000-0000-000086140000}"/>
    <cellStyle name="Normal 4 7" xfId="5216" xr:uid="{00000000-0005-0000-0000-000087140000}"/>
    <cellStyle name="Normal 4 8" xfId="5217" xr:uid="{00000000-0005-0000-0000-000088140000}"/>
    <cellStyle name="Normal 5" xfId="5218" xr:uid="{00000000-0005-0000-0000-000089140000}"/>
    <cellStyle name="Normal 5 2" xfId="5219" xr:uid="{00000000-0005-0000-0000-00008A140000}"/>
    <cellStyle name="Normal 5 2 2" xfId="5220" xr:uid="{00000000-0005-0000-0000-00008B140000}"/>
    <cellStyle name="Normal 5 2 2 2" xfId="5221" xr:uid="{00000000-0005-0000-0000-00008C140000}"/>
    <cellStyle name="Normal 5 2 2 2 2" xfId="5222" xr:uid="{00000000-0005-0000-0000-00008D140000}"/>
    <cellStyle name="Normal 5 2 2 2 2 2" xfId="5223" xr:uid="{00000000-0005-0000-0000-00008E140000}"/>
    <cellStyle name="Normal 5 2 2 2 2 2 2" xfId="5224" xr:uid="{00000000-0005-0000-0000-00008F140000}"/>
    <cellStyle name="Normal 5 2 2 2 2 3" xfId="5225" xr:uid="{00000000-0005-0000-0000-000090140000}"/>
    <cellStyle name="Normal 5 2 2 2 3" xfId="5226" xr:uid="{00000000-0005-0000-0000-000091140000}"/>
    <cellStyle name="Normal 5 2 2 2 3 2" xfId="5227" xr:uid="{00000000-0005-0000-0000-000092140000}"/>
    <cellStyle name="Normal 5 2 2 2 4" xfId="5228" xr:uid="{00000000-0005-0000-0000-000093140000}"/>
    <cellStyle name="Normal 5 2 2 3" xfId="5229" xr:uid="{00000000-0005-0000-0000-000094140000}"/>
    <cellStyle name="Normal 5 2 2 3 2" xfId="5230" xr:uid="{00000000-0005-0000-0000-000095140000}"/>
    <cellStyle name="Normal 5 2 2 3 2 2" xfId="5231" xr:uid="{00000000-0005-0000-0000-000096140000}"/>
    <cellStyle name="Normal 5 2 2 3 3" xfId="5232" xr:uid="{00000000-0005-0000-0000-000097140000}"/>
    <cellStyle name="Normal 5 2 2 4" xfId="5233" xr:uid="{00000000-0005-0000-0000-000098140000}"/>
    <cellStyle name="Normal 5 2 2 4 2" xfId="5234" xr:uid="{00000000-0005-0000-0000-000099140000}"/>
    <cellStyle name="Normal 5 2 2 5" xfId="5235" xr:uid="{00000000-0005-0000-0000-00009A140000}"/>
    <cellStyle name="Normal 5 2 3" xfId="5236" xr:uid="{00000000-0005-0000-0000-00009B140000}"/>
    <cellStyle name="Normal 5 2 3 2" xfId="5237" xr:uid="{00000000-0005-0000-0000-00009C140000}"/>
    <cellStyle name="Normal 5 2 3 2 2" xfId="5238" xr:uid="{00000000-0005-0000-0000-00009D140000}"/>
    <cellStyle name="Normal 5 2 3 2 2 2" xfId="5239" xr:uid="{00000000-0005-0000-0000-00009E140000}"/>
    <cellStyle name="Normal 5 2 3 2 3" xfId="5240" xr:uid="{00000000-0005-0000-0000-00009F140000}"/>
    <cellStyle name="Normal 5 2 3 3" xfId="5241" xr:uid="{00000000-0005-0000-0000-0000A0140000}"/>
    <cellStyle name="Normal 5 2 3 3 2" xfId="5242" xr:uid="{00000000-0005-0000-0000-0000A1140000}"/>
    <cellStyle name="Normal 5 2 3 4" xfId="5243" xr:uid="{00000000-0005-0000-0000-0000A2140000}"/>
    <cellStyle name="Normal 5 2 4" xfId="5244" xr:uid="{00000000-0005-0000-0000-0000A3140000}"/>
    <cellStyle name="Normal 5 2 4 2" xfId="5245" xr:uid="{00000000-0005-0000-0000-0000A4140000}"/>
    <cellStyle name="Normal 5 2 4 2 2" xfId="5246" xr:uid="{00000000-0005-0000-0000-0000A5140000}"/>
    <cellStyle name="Normal 5 2 4 3" xfId="5247" xr:uid="{00000000-0005-0000-0000-0000A6140000}"/>
    <cellStyle name="Normal 5 2 5" xfId="5248" xr:uid="{00000000-0005-0000-0000-0000A7140000}"/>
    <cellStyle name="Normal 5 2 5 2" xfId="5249" xr:uid="{00000000-0005-0000-0000-0000A8140000}"/>
    <cellStyle name="Normal 5 2 6" xfId="5250" xr:uid="{00000000-0005-0000-0000-0000A9140000}"/>
    <cellStyle name="Normal 5 3" xfId="5251" xr:uid="{00000000-0005-0000-0000-0000AA140000}"/>
    <cellStyle name="Normal 5 3 2" xfId="5252" xr:uid="{00000000-0005-0000-0000-0000AB140000}"/>
    <cellStyle name="Normal 5 3 2 2" xfId="5253" xr:uid="{00000000-0005-0000-0000-0000AC140000}"/>
    <cellStyle name="Normal 5 3 2 2 2" xfId="5254" xr:uid="{00000000-0005-0000-0000-0000AD140000}"/>
    <cellStyle name="Normal 5 3 2 2 2 2" xfId="5255" xr:uid="{00000000-0005-0000-0000-0000AE140000}"/>
    <cellStyle name="Normal 5 3 2 2 3" xfId="5256" xr:uid="{00000000-0005-0000-0000-0000AF140000}"/>
    <cellStyle name="Normal 5 3 2 3" xfId="5257" xr:uid="{00000000-0005-0000-0000-0000B0140000}"/>
    <cellStyle name="Normal 5 3 2 3 2" xfId="5258" xr:uid="{00000000-0005-0000-0000-0000B1140000}"/>
    <cellStyle name="Normal 5 3 2 4" xfId="5259" xr:uid="{00000000-0005-0000-0000-0000B2140000}"/>
    <cellStyle name="Normal 5 3 3" xfId="5260" xr:uid="{00000000-0005-0000-0000-0000B3140000}"/>
    <cellStyle name="Normal 5 3 3 2" xfId="5261" xr:uid="{00000000-0005-0000-0000-0000B4140000}"/>
    <cellStyle name="Normal 5 3 3 2 2" xfId="5262" xr:uid="{00000000-0005-0000-0000-0000B5140000}"/>
    <cellStyle name="Normal 5 3 3 3" xfId="5263" xr:uid="{00000000-0005-0000-0000-0000B6140000}"/>
    <cellStyle name="Normal 5 3 4" xfId="5264" xr:uid="{00000000-0005-0000-0000-0000B7140000}"/>
    <cellStyle name="Normal 5 3 4 2" xfId="5265" xr:uid="{00000000-0005-0000-0000-0000B8140000}"/>
    <cellStyle name="Normal 5 3 5" xfId="5266" xr:uid="{00000000-0005-0000-0000-0000B9140000}"/>
    <cellStyle name="Normal 5 4" xfId="5267" xr:uid="{00000000-0005-0000-0000-0000BA140000}"/>
    <cellStyle name="Normal 5 4 2" xfId="5268" xr:uid="{00000000-0005-0000-0000-0000BB140000}"/>
    <cellStyle name="Normal 5 4 2 2" xfId="5269" xr:uid="{00000000-0005-0000-0000-0000BC140000}"/>
    <cellStyle name="Normal 5 4 2 2 2" xfId="5270" xr:uid="{00000000-0005-0000-0000-0000BD140000}"/>
    <cellStyle name="Normal 5 4 2 3" xfId="5271" xr:uid="{00000000-0005-0000-0000-0000BE140000}"/>
    <cellStyle name="Normal 5 4 3" xfId="5272" xr:uid="{00000000-0005-0000-0000-0000BF140000}"/>
    <cellStyle name="Normal 5 4 3 2" xfId="5273" xr:uid="{00000000-0005-0000-0000-0000C0140000}"/>
    <cellStyle name="Normal 5 4 4" xfId="5274" xr:uid="{00000000-0005-0000-0000-0000C1140000}"/>
    <cellStyle name="Normal 5 5" xfId="5275" xr:uid="{00000000-0005-0000-0000-0000C2140000}"/>
    <cellStyle name="Normal 5 5 2" xfId="5276" xr:uid="{00000000-0005-0000-0000-0000C3140000}"/>
    <cellStyle name="Normal 5 5 2 2" xfId="5277" xr:uid="{00000000-0005-0000-0000-0000C4140000}"/>
    <cellStyle name="Normal 5 5 3" xfId="5278" xr:uid="{00000000-0005-0000-0000-0000C5140000}"/>
    <cellStyle name="Normal 5 6" xfId="5279" xr:uid="{00000000-0005-0000-0000-0000C6140000}"/>
    <cellStyle name="Normal 5 6 2" xfId="5280" xr:uid="{00000000-0005-0000-0000-0000C7140000}"/>
    <cellStyle name="Normal 5 7" xfId="5281" xr:uid="{00000000-0005-0000-0000-0000C8140000}"/>
    <cellStyle name="Normal 5 8" xfId="5282" xr:uid="{00000000-0005-0000-0000-0000C9140000}"/>
    <cellStyle name="Normal 6" xfId="5283" xr:uid="{00000000-0005-0000-0000-0000CA140000}"/>
    <cellStyle name="Normal 7" xfId="5284" xr:uid="{00000000-0005-0000-0000-0000CB140000}"/>
    <cellStyle name="Normal 7 2" xfId="5285" xr:uid="{00000000-0005-0000-0000-0000CC140000}"/>
    <cellStyle name="Normal 7 2 2" xfId="5286" xr:uid="{00000000-0005-0000-0000-0000CD140000}"/>
    <cellStyle name="Normal 7 2 2 2" xfId="5287" xr:uid="{00000000-0005-0000-0000-0000CE140000}"/>
    <cellStyle name="Normal 7 2 2 2 2" xfId="5288" xr:uid="{00000000-0005-0000-0000-0000CF140000}"/>
    <cellStyle name="Normal 7 2 2 2 2 2" xfId="5289" xr:uid="{00000000-0005-0000-0000-0000D0140000}"/>
    <cellStyle name="Normal 7 2 2 2 3" xfId="5290" xr:uid="{00000000-0005-0000-0000-0000D1140000}"/>
    <cellStyle name="Normal 7 2 2 3" xfId="5291" xr:uid="{00000000-0005-0000-0000-0000D2140000}"/>
    <cellStyle name="Normal 7 2 2 3 2" xfId="5292" xr:uid="{00000000-0005-0000-0000-0000D3140000}"/>
    <cellStyle name="Normal 7 2 2 4" xfId="5293" xr:uid="{00000000-0005-0000-0000-0000D4140000}"/>
    <cellStyle name="Normal 7 2 3" xfId="5294" xr:uid="{00000000-0005-0000-0000-0000D5140000}"/>
    <cellStyle name="Normal 7 2 3 2" xfId="5295" xr:uid="{00000000-0005-0000-0000-0000D6140000}"/>
    <cellStyle name="Normal 7 2 3 2 2" xfId="5296" xr:uid="{00000000-0005-0000-0000-0000D7140000}"/>
    <cellStyle name="Normal 7 2 3 3" xfId="5297" xr:uid="{00000000-0005-0000-0000-0000D8140000}"/>
    <cellStyle name="Normal 7 2 4" xfId="5298" xr:uid="{00000000-0005-0000-0000-0000D9140000}"/>
    <cellStyle name="Normal 7 2 4 2" xfId="5299" xr:uid="{00000000-0005-0000-0000-0000DA140000}"/>
    <cellStyle name="Normal 7 2 5" xfId="5300" xr:uid="{00000000-0005-0000-0000-0000DB140000}"/>
    <cellStyle name="Normal 7 3" xfId="5301" xr:uid="{00000000-0005-0000-0000-0000DC140000}"/>
    <cellStyle name="Normal 7 3 2" xfId="5302" xr:uid="{00000000-0005-0000-0000-0000DD140000}"/>
    <cellStyle name="Normal 7 3 2 2" xfId="5303" xr:uid="{00000000-0005-0000-0000-0000DE140000}"/>
    <cellStyle name="Normal 7 3 2 2 2" xfId="5304" xr:uid="{00000000-0005-0000-0000-0000DF140000}"/>
    <cellStyle name="Normal 7 3 2 3" xfId="5305" xr:uid="{00000000-0005-0000-0000-0000E0140000}"/>
    <cellStyle name="Normal 7 3 3" xfId="5306" xr:uid="{00000000-0005-0000-0000-0000E1140000}"/>
    <cellStyle name="Normal 7 3 3 2" xfId="5307" xr:uid="{00000000-0005-0000-0000-0000E2140000}"/>
    <cellStyle name="Normal 7 3 4" xfId="5308" xr:uid="{00000000-0005-0000-0000-0000E3140000}"/>
    <cellStyle name="Normal 7 4" xfId="5309" xr:uid="{00000000-0005-0000-0000-0000E4140000}"/>
    <cellStyle name="Normal 7 4 2" xfId="5310" xr:uid="{00000000-0005-0000-0000-0000E5140000}"/>
    <cellStyle name="Normal 7 4 2 2" xfId="5311" xr:uid="{00000000-0005-0000-0000-0000E6140000}"/>
    <cellStyle name="Normal 7 4 3" xfId="5312" xr:uid="{00000000-0005-0000-0000-0000E7140000}"/>
    <cellStyle name="Normal 7 5" xfId="5313" xr:uid="{00000000-0005-0000-0000-0000E8140000}"/>
    <cellStyle name="Normal 7 5 2" xfId="5314" xr:uid="{00000000-0005-0000-0000-0000E9140000}"/>
    <cellStyle name="Normal 7 6" xfId="5315" xr:uid="{00000000-0005-0000-0000-0000EA140000}"/>
    <cellStyle name="Normal 8" xfId="5316" xr:uid="{00000000-0005-0000-0000-0000EB140000}"/>
    <cellStyle name="Normal 8 2" xfId="5317" xr:uid="{00000000-0005-0000-0000-0000EC140000}"/>
    <cellStyle name="Normal 8 2 2" xfId="5318" xr:uid="{00000000-0005-0000-0000-0000ED140000}"/>
    <cellStyle name="Normal 8 2 2 2" xfId="5319" xr:uid="{00000000-0005-0000-0000-0000EE140000}"/>
    <cellStyle name="Normal 8 2 2 2 2" xfId="5320" xr:uid="{00000000-0005-0000-0000-0000EF140000}"/>
    <cellStyle name="Normal 8 2 2 2 2 2" xfId="5321" xr:uid="{00000000-0005-0000-0000-0000F0140000}"/>
    <cellStyle name="Normal 8 2 2 2 3" xfId="5322" xr:uid="{00000000-0005-0000-0000-0000F1140000}"/>
    <cellStyle name="Normal 8 2 2 3" xfId="5323" xr:uid="{00000000-0005-0000-0000-0000F2140000}"/>
    <cellStyle name="Normal 8 2 2 3 2" xfId="5324" xr:uid="{00000000-0005-0000-0000-0000F3140000}"/>
    <cellStyle name="Normal 8 2 2 4" xfId="5325" xr:uid="{00000000-0005-0000-0000-0000F4140000}"/>
    <cellStyle name="Normal 8 2 3" xfId="5326" xr:uid="{00000000-0005-0000-0000-0000F5140000}"/>
    <cellStyle name="Normal 8 2 3 2" xfId="5327" xr:uid="{00000000-0005-0000-0000-0000F6140000}"/>
    <cellStyle name="Normal 8 2 3 2 2" xfId="5328" xr:uid="{00000000-0005-0000-0000-0000F7140000}"/>
    <cellStyle name="Normal 8 2 3 3" xfId="5329" xr:uid="{00000000-0005-0000-0000-0000F8140000}"/>
    <cellStyle name="Normal 8 2 4" xfId="5330" xr:uid="{00000000-0005-0000-0000-0000F9140000}"/>
    <cellStyle name="Normal 8 2 4 2" xfId="5331" xr:uid="{00000000-0005-0000-0000-0000FA140000}"/>
    <cellStyle name="Normal 8 2 5" xfId="5332" xr:uid="{00000000-0005-0000-0000-0000FB140000}"/>
    <cellStyle name="Normal 8 3" xfId="5333" xr:uid="{00000000-0005-0000-0000-0000FC140000}"/>
    <cellStyle name="Normal 8 3 2" xfId="5334" xr:uid="{00000000-0005-0000-0000-0000FD140000}"/>
    <cellStyle name="Normal 8 3 2 2" xfId="5335" xr:uid="{00000000-0005-0000-0000-0000FE140000}"/>
    <cellStyle name="Normal 8 3 2 2 2" xfId="5336" xr:uid="{00000000-0005-0000-0000-0000FF140000}"/>
    <cellStyle name="Normal 8 3 2 3" xfId="5337" xr:uid="{00000000-0005-0000-0000-000000150000}"/>
    <cellStyle name="Normal 8 3 3" xfId="5338" xr:uid="{00000000-0005-0000-0000-000001150000}"/>
    <cellStyle name="Normal 8 3 3 2" xfId="5339" xr:uid="{00000000-0005-0000-0000-000002150000}"/>
    <cellStyle name="Normal 8 3 4" xfId="5340" xr:uid="{00000000-0005-0000-0000-000003150000}"/>
    <cellStyle name="Normal 8 4" xfId="5341" xr:uid="{00000000-0005-0000-0000-000004150000}"/>
    <cellStyle name="Normal 8 4 2" xfId="5342" xr:uid="{00000000-0005-0000-0000-000005150000}"/>
    <cellStyle name="Normal 8 4 2 2" xfId="5343" xr:uid="{00000000-0005-0000-0000-000006150000}"/>
    <cellStyle name="Normal 8 4 3" xfId="5344" xr:uid="{00000000-0005-0000-0000-000007150000}"/>
    <cellStyle name="Normal 8 5" xfId="5345" xr:uid="{00000000-0005-0000-0000-000008150000}"/>
    <cellStyle name="Normal 8 5 2" xfId="5346" xr:uid="{00000000-0005-0000-0000-000009150000}"/>
    <cellStyle name="Normal 8 6" xfId="5347" xr:uid="{00000000-0005-0000-0000-00000A150000}"/>
    <cellStyle name="Normal 9" xfId="5348" xr:uid="{00000000-0005-0000-0000-00000B150000}"/>
    <cellStyle name="Normal 9 2" xfId="5349" xr:uid="{00000000-0005-0000-0000-00000C150000}"/>
    <cellStyle name="Note" xfId="5862" builtinId="10" customBuiltin="1"/>
    <cellStyle name="Note 10" xfId="5350" xr:uid="{00000000-0005-0000-0000-00000E150000}"/>
    <cellStyle name="Note 10 2" xfId="5351" xr:uid="{00000000-0005-0000-0000-00000F150000}"/>
    <cellStyle name="Note 10 2 2" xfId="5352" xr:uid="{00000000-0005-0000-0000-000010150000}"/>
    <cellStyle name="Note 10 2 2 2" xfId="5353" xr:uid="{00000000-0005-0000-0000-000011150000}"/>
    <cellStyle name="Note 10 2 2 2 2" xfId="5354" xr:uid="{00000000-0005-0000-0000-000012150000}"/>
    <cellStyle name="Note 10 2 2 3" xfId="5355" xr:uid="{00000000-0005-0000-0000-000013150000}"/>
    <cellStyle name="Note 10 2 3" xfId="5356" xr:uid="{00000000-0005-0000-0000-000014150000}"/>
    <cellStyle name="Note 10 2 3 2" xfId="5357" xr:uid="{00000000-0005-0000-0000-000015150000}"/>
    <cellStyle name="Note 10 2 4" xfId="5358" xr:uid="{00000000-0005-0000-0000-000016150000}"/>
    <cellStyle name="Note 10 3" xfId="5359" xr:uid="{00000000-0005-0000-0000-000017150000}"/>
    <cellStyle name="Note 10 3 2" xfId="5360" xr:uid="{00000000-0005-0000-0000-000018150000}"/>
    <cellStyle name="Note 10 3 2 2" xfId="5361" xr:uid="{00000000-0005-0000-0000-000019150000}"/>
    <cellStyle name="Note 10 3 3" xfId="5362" xr:uid="{00000000-0005-0000-0000-00001A150000}"/>
    <cellStyle name="Note 10 4" xfId="5363" xr:uid="{00000000-0005-0000-0000-00001B150000}"/>
    <cellStyle name="Note 10 4 2" xfId="5364" xr:uid="{00000000-0005-0000-0000-00001C150000}"/>
    <cellStyle name="Note 10 5" xfId="5365" xr:uid="{00000000-0005-0000-0000-00001D150000}"/>
    <cellStyle name="Note 11" xfId="5366" xr:uid="{00000000-0005-0000-0000-00001E150000}"/>
    <cellStyle name="Note 11 2" xfId="5367" xr:uid="{00000000-0005-0000-0000-00001F150000}"/>
    <cellStyle name="Note 11 2 2" xfId="5368" xr:uid="{00000000-0005-0000-0000-000020150000}"/>
    <cellStyle name="Note 11 2 2 2" xfId="5369" xr:uid="{00000000-0005-0000-0000-000021150000}"/>
    <cellStyle name="Note 11 2 2 2 2" xfId="5370" xr:uid="{00000000-0005-0000-0000-000022150000}"/>
    <cellStyle name="Note 11 2 2 3" xfId="5371" xr:uid="{00000000-0005-0000-0000-000023150000}"/>
    <cellStyle name="Note 11 2 3" xfId="5372" xr:uid="{00000000-0005-0000-0000-000024150000}"/>
    <cellStyle name="Note 11 2 3 2" xfId="5373" xr:uid="{00000000-0005-0000-0000-000025150000}"/>
    <cellStyle name="Note 11 2 4" xfId="5374" xr:uid="{00000000-0005-0000-0000-000026150000}"/>
    <cellStyle name="Note 11 3" xfId="5375" xr:uid="{00000000-0005-0000-0000-000027150000}"/>
    <cellStyle name="Note 11 3 2" xfId="5376" xr:uid="{00000000-0005-0000-0000-000028150000}"/>
    <cellStyle name="Note 11 3 2 2" xfId="5377" xr:uid="{00000000-0005-0000-0000-000029150000}"/>
    <cellStyle name="Note 11 3 3" xfId="5378" xr:uid="{00000000-0005-0000-0000-00002A150000}"/>
    <cellStyle name="Note 11 4" xfId="5379" xr:uid="{00000000-0005-0000-0000-00002B150000}"/>
    <cellStyle name="Note 11 4 2" xfId="5380" xr:uid="{00000000-0005-0000-0000-00002C150000}"/>
    <cellStyle name="Note 11 5" xfId="5381" xr:uid="{00000000-0005-0000-0000-00002D150000}"/>
    <cellStyle name="Note 12" xfId="5382" xr:uid="{00000000-0005-0000-0000-00002E150000}"/>
    <cellStyle name="Note 12 2" xfId="5383" xr:uid="{00000000-0005-0000-0000-00002F150000}"/>
    <cellStyle name="Note 12 2 2" xfId="5384" xr:uid="{00000000-0005-0000-0000-000030150000}"/>
    <cellStyle name="Note 12 2 2 2" xfId="5385" xr:uid="{00000000-0005-0000-0000-000031150000}"/>
    <cellStyle name="Note 12 2 2 2 2" xfId="5386" xr:uid="{00000000-0005-0000-0000-000032150000}"/>
    <cellStyle name="Note 12 2 2 3" xfId="5387" xr:uid="{00000000-0005-0000-0000-000033150000}"/>
    <cellStyle name="Note 12 2 3" xfId="5388" xr:uid="{00000000-0005-0000-0000-000034150000}"/>
    <cellStyle name="Note 12 2 3 2" xfId="5389" xr:uid="{00000000-0005-0000-0000-000035150000}"/>
    <cellStyle name="Note 12 2 4" xfId="5390" xr:uid="{00000000-0005-0000-0000-000036150000}"/>
    <cellStyle name="Note 12 3" xfId="5391" xr:uid="{00000000-0005-0000-0000-000037150000}"/>
    <cellStyle name="Note 12 3 2" xfId="5392" xr:uid="{00000000-0005-0000-0000-000038150000}"/>
    <cellStyle name="Note 12 3 2 2" xfId="5393" xr:uid="{00000000-0005-0000-0000-000039150000}"/>
    <cellStyle name="Note 12 3 3" xfId="5394" xr:uid="{00000000-0005-0000-0000-00003A150000}"/>
    <cellStyle name="Note 12 4" xfId="5395" xr:uid="{00000000-0005-0000-0000-00003B150000}"/>
    <cellStyle name="Note 12 4 2" xfId="5396" xr:uid="{00000000-0005-0000-0000-00003C150000}"/>
    <cellStyle name="Note 12 5" xfId="5397" xr:uid="{00000000-0005-0000-0000-00003D150000}"/>
    <cellStyle name="Note 13" xfId="5398" xr:uid="{00000000-0005-0000-0000-00003E150000}"/>
    <cellStyle name="Note 13 2" xfId="5399" xr:uid="{00000000-0005-0000-0000-00003F150000}"/>
    <cellStyle name="Note 13 2 2" xfId="5400" xr:uid="{00000000-0005-0000-0000-000040150000}"/>
    <cellStyle name="Note 13 2 2 2" xfId="5401" xr:uid="{00000000-0005-0000-0000-000041150000}"/>
    <cellStyle name="Note 13 2 2 2 2" xfId="5402" xr:uid="{00000000-0005-0000-0000-000042150000}"/>
    <cellStyle name="Note 13 2 2 3" xfId="5403" xr:uid="{00000000-0005-0000-0000-000043150000}"/>
    <cellStyle name="Note 13 2 3" xfId="5404" xr:uid="{00000000-0005-0000-0000-000044150000}"/>
    <cellStyle name="Note 13 2 3 2" xfId="5405" xr:uid="{00000000-0005-0000-0000-000045150000}"/>
    <cellStyle name="Note 13 2 4" xfId="5406" xr:uid="{00000000-0005-0000-0000-000046150000}"/>
    <cellStyle name="Note 13 3" xfId="5407" xr:uid="{00000000-0005-0000-0000-000047150000}"/>
    <cellStyle name="Note 13 3 2" xfId="5408" xr:uid="{00000000-0005-0000-0000-000048150000}"/>
    <cellStyle name="Note 13 3 2 2" xfId="5409" xr:uid="{00000000-0005-0000-0000-000049150000}"/>
    <cellStyle name="Note 13 3 3" xfId="5410" xr:uid="{00000000-0005-0000-0000-00004A150000}"/>
    <cellStyle name="Note 13 4" xfId="5411" xr:uid="{00000000-0005-0000-0000-00004B150000}"/>
    <cellStyle name="Note 13 4 2" xfId="5412" xr:uid="{00000000-0005-0000-0000-00004C150000}"/>
    <cellStyle name="Note 13 5" xfId="5413" xr:uid="{00000000-0005-0000-0000-00004D150000}"/>
    <cellStyle name="Note 14" xfId="5414" xr:uid="{00000000-0005-0000-0000-00004E150000}"/>
    <cellStyle name="Note 14 2" xfId="5415" xr:uid="{00000000-0005-0000-0000-00004F150000}"/>
    <cellStyle name="Note 14 2 2" xfId="5416" xr:uid="{00000000-0005-0000-0000-000050150000}"/>
    <cellStyle name="Note 14 2 2 2" xfId="5417" xr:uid="{00000000-0005-0000-0000-000051150000}"/>
    <cellStyle name="Note 14 2 2 2 2" xfId="5418" xr:uid="{00000000-0005-0000-0000-000052150000}"/>
    <cellStyle name="Note 14 2 2 3" xfId="5419" xr:uid="{00000000-0005-0000-0000-000053150000}"/>
    <cellStyle name="Note 14 2 3" xfId="5420" xr:uid="{00000000-0005-0000-0000-000054150000}"/>
    <cellStyle name="Note 14 2 3 2" xfId="5421" xr:uid="{00000000-0005-0000-0000-000055150000}"/>
    <cellStyle name="Note 14 2 4" xfId="5422" xr:uid="{00000000-0005-0000-0000-000056150000}"/>
    <cellStyle name="Note 14 3" xfId="5423" xr:uid="{00000000-0005-0000-0000-000057150000}"/>
    <cellStyle name="Note 14 3 2" xfId="5424" xr:uid="{00000000-0005-0000-0000-000058150000}"/>
    <cellStyle name="Note 14 3 2 2" xfId="5425" xr:uid="{00000000-0005-0000-0000-000059150000}"/>
    <cellStyle name="Note 14 3 3" xfId="5426" xr:uid="{00000000-0005-0000-0000-00005A150000}"/>
    <cellStyle name="Note 14 4" xfId="5427" xr:uid="{00000000-0005-0000-0000-00005B150000}"/>
    <cellStyle name="Note 14 4 2" xfId="5428" xr:uid="{00000000-0005-0000-0000-00005C150000}"/>
    <cellStyle name="Note 14 5" xfId="5429" xr:uid="{00000000-0005-0000-0000-00005D150000}"/>
    <cellStyle name="Note 15" xfId="5430" xr:uid="{00000000-0005-0000-0000-00005E150000}"/>
    <cellStyle name="Note 15 2" xfId="5431" xr:uid="{00000000-0005-0000-0000-00005F150000}"/>
    <cellStyle name="Note 15 2 2" xfId="5432" xr:uid="{00000000-0005-0000-0000-000060150000}"/>
    <cellStyle name="Note 15 2 2 2" xfId="5433" xr:uid="{00000000-0005-0000-0000-000061150000}"/>
    <cellStyle name="Note 15 2 2 2 2" xfId="5434" xr:uid="{00000000-0005-0000-0000-000062150000}"/>
    <cellStyle name="Note 15 2 2 3" xfId="5435" xr:uid="{00000000-0005-0000-0000-000063150000}"/>
    <cellStyle name="Note 15 2 3" xfId="5436" xr:uid="{00000000-0005-0000-0000-000064150000}"/>
    <cellStyle name="Note 15 2 3 2" xfId="5437" xr:uid="{00000000-0005-0000-0000-000065150000}"/>
    <cellStyle name="Note 15 2 4" xfId="5438" xr:uid="{00000000-0005-0000-0000-000066150000}"/>
    <cellStyle name="Note 15 3" xfId="5439" xr:uid="{00000000-0005-0000-0000-000067150000}"/>
    <cellStyle name="Note 15 3 2" xfId="5440" xr:uid="{00000000-0005-0000-0000-000068150000}"/>
    <cellStyle name="Note 15 3 2 2" xfId="5441" xr:uid="{00000000-0005-0000-0000-000069150000}"/>
    <cellStyle name="Note 15 3 3" xfId="5442" xr:uid="{00000000-0005-0000-0000-00006A150000}"/>
    <cellStyle name="Note 15 4" xfId="5443" xr:uid="{00000000-0005-0000-0000-00006B150000}"/>
    <cellStyle name="Note 15 4 2" xfId="5444" xr:uid="{00000000-0005-0000-0000-00006C150000}"/>
    <cellStyle name="Note 15 5" xfId="5445" xr:uid="{00000000-0005-0000-0000-00006D150000}"/>
    <cellStyle name="Note 16" xfId="5446" xr:uid="{00000000-0005-0000-0000-00006E150000}"/>
    <cellStyle name="Note 16 2" xfId="5447" xr:uid="{00000000-0005-0000-0000-00006F150000}"/>
    <cellStyle name="Note 16 2 2" xfId="5448" xr:uid="{00000000-0005-0000-0000-000070150000}"/>
    <cellStyle name="Note 16 2 2 2" xfId="5449" xr:uid="{00000000-0005-0000-0000-000071150000}"/>
    <cellStyle name="Note 16 2 3" xfId="5450" xr:uid="{00000000-0005-0000-0000-000072150000}"/>
    <cellStyle name="Note 16 3" xfId="5451" xr:uid="{00000000-0005-0000-0000-000073150000}"/>
    <cellStyle name="Note 16 3 2" xfId="5452" xr:uid="{00000000-0005-0000-0000-000074150000}"/>
    <cellStyle name="Note 16 4" xfId="5453" xr:uid="{00000000-0005-0000-0000-000075150000}"/>
    <cellStyle name="Note 17" xfId="5454" xr:uid="{00000000-0005-0000-0000-000076150000}"/>
    <cellStyle name="Note 17 2" xfId="5455" xr:uid="{00000000-0005-0000-0000-000077150000}"/>
    <cellStyle name="Note 17 2 2" xfId="5456" xr:uid="{00000000-0005-0000-0000-000078150000}"/>
    <cellStyle name="Note 17 3" xfId="5457" xr:uid="{00000000-0005-0000-0000-000079150000}"/>
    <cellStyle name="Note 18" xfId="5458" xr:uid="{00000000-0005-0000-0000-00007A150000}"/>
    <cellStyle name="Note 18 2" xfId="5459" xr:uid="{00000000-0005-0000-0000-00007B150000}"/>
    <cellStyle name="Note 19" xfId="5460" xr:uid="{00000000-0005-0000-0000-00007C150000}"/>
    <cellStyle name="Note 19 2" xfId="5461" xr:uid="{00000000-0005-0000-0000-00007D150000}"/>
    <cellStyle name="Note 2" xfId="5462" xr:uid="{00000000-0005-0000-0000-00007E150000}"/>
    <cellStyle name="Note 2 2" xfId="5463" xr:uid="{00000000-0005-0000-0000-00007F150000}"/>
    <cellStyle name="Note 2 2 2" xfId="5464" xr:uid="{00000000-0005-0000-0000-000080150000}"/>
    <cellStyle name="Note 2 2 2 2" xfId="5465" xr:uid="{00000000-0005-0000-0000-000081150000}"/>
    <cellStyle name="Note 2 2 2 2 2" xfId="5466" xr:uid="{00000000-0005-0000-0000-000082150000}"/>
    <cellStyle name="Note 2 2 2 2 2 2" xfId="5467" xr:uid="{00000000-0005-0000-0000-000083150000}"/>
    <cellStyle name="Note 2 2 2 2 2 2 2" xfId="5468" xr:uid="{00000000-0005-0000-0000-000084150000}"/>
    <cellStyle name="Note 2 2 2 2 2 3" xfId="5469" xr:uid="{00000000-0005-0000-0000-000085150000}"/>
    <cellStyle name="Note 2 2 2 2 3" xfId="5470" xr:uid="{00000000-0005-0000-0000-000086150000}"/>
    <cellStyle name="Note 2 2 2 2 3 2" xfId="5471" xr:uid="{00000000-0005-0000-0000-000087150000}"/>
    <cellStyle name="Note 2 2 2 2 4" xfId="5472" xr:uid="{00000000-0005-0000-0000-000088150000}"/>
    <cellStyle name="Note 2 2 2 3" xfId="5473" xr:uid="{00000000-0005-0000-0000-000089150000}"/>
    <cellStyle name="Note 2 2 2 3 2" xfId="5474" xr:uid="{00000000-0005-0000-0000-00008A150000}"/>
    <cellStyle name="Note 2 2 2 3 2 2" xfId="5475" xr:uid="{00000000-0005-0000-0000-00008B150000}"/>
    <cellStyle name="Note 2 2 2 3 3" xfId="5476" xr:uid="{00000000-0005-0000-0000-00008C150000}"/>
    <cellStyle name="Note 2 2 2 4" xfId="5477" xr:uid="{00000000-0005-0000-0000-00008D150000}"/>
    <cellStyle name="Note 2 2 2 4 2" xfId="5478" xr:uid="{00000000-0005-0000-0000-00008E150000}"/>
    <cellStyle name="Note 2 2 2 5" xfId="5479" xr:uid="{00000000-0005-0000-0000-00008F150000}"/>
    <cellStyle name="Note 2 2 3" xfId="5480" xr:uid="{00000000-0005-0000-0000-000090150000}"/>
    <cellStyle name="Note 2 2 3 2" xfId="5481" xr:uid="{00000000-0005-0000-0000-000091150000}"/>
    <cellStyle name="Note 2 2 3 2 2" xfId="5482" xr:uid="{00000000-0005-0000-0000-000092150000}"/>
    <cellStyle name="Note 2 2 3 2 2 2" xfId="5483" xr:uid="{00000000-0005-0000-0000-000093150000}"/>
    <cellStyle name="Note 2 2 3 2 3" xfId="5484" xr:uid="{00000000-0005-0000-0000-000094150000}"/>
    <cellStyle name="Note 2 2 3 3" xfId="5485" xr:uid="{00000000-0005-0000-0000-000095150000}"/>
    <cellStyle name="Note 2 2 3 3 2" xfId="5486" xr:uid="{00000000-0005-0000-0000-000096150000}"/>
    <cellStyle name="Note 2 2 3 4" xfId="5487" xr:uid="{00000000-0005-0000-0000-000097150000}"/>
    <cellStyle name="Note 2 2 4" xfId="5488" xr:uid="{00000000-0005-0000-0000-000098150000}"/>
    <cellStyle name="Note 2 2 4 2" xfId="5489" xr:uid="{00000000-0005-0000-0000-000099150000}"/>
    <cellStyle name="Note 2 2 4 2 2" xfId="5490" xr:uid="{00000000-0005-0000-0000-00009A150000}"/>
    <cellStyle name="Note 2 2 4 3" xfId="5491" xr:uid="{00000000-0005-0000-0000-00009B150000}"/>
    <cellStyle name="Note 2 2 5" xfId="5492" xr:uid="{00000000-0005-0000-0000-00009C150000}"/>
    <cellStyle name="Note 2 2 5 2" xfId="5493" xr:uid="{00000000-0005-0000-0000-00009D150000}"/>
    <cellStyle name="Note 2 2 6" xfId="5494" xr:uid="{00000000-0005-0000-0000-00009E150000}"/>
    <cellStyle name="Note 2 3" xfId="5495" xr:uid="{00000000-0005-0000-0000-00009F150000}"/>
    <cellStyle name="Note 2 3 2" xfId="5496" xr:uid="{00000000-0005-0000-0000-0000A0150000}"/>
    <cellStyle name="Note 2 3 2 2" xfId="5497" xr:uid="{00000000-0005-0000-0000-0000A1150000}"/>
    <cellStyle name="Note 2 3 2 2 2" xfId="5498" xr:uid="{00000000-0005-0000-0000-0000A2150000}"/>
    <cellStyle name="Note 2 3 2 2 2 2" xfId="5499" xr:uid="{00000000-0005-0000-0000-0000A3150000}"/>
    <cellStyle name="Note 2 3 2 2 3" xfId="5500" xr:uid="{00000000-0005-0000-0000-0000A4150000}"/>
    <cellStyle name="Note 2 3 2 3" xfId="5501" xr:uid="{00000000-0005-0000-0000-0000A5150000}"/>
    <cellStyle name="Note 2 3 2 3 2" xfId="5502" xr:uid="{00000000-0005-0000-0000-0000A6150000}"/>
    <cellStyle name="Note 2 3 2 4" xfId="5503" xr:uid="{00000000-0005-0000-0000-0000A7150000}"/>
    <cellStyle name="Note 2 3 3" xfId="5504" xr:uid="{00000000-0005-0000-0000-0000A8150000}"/>
    <cellStyle name="Note 2 3 3 2" xfId="5505" xr:uid="{00000000-0005-0000-0000-0000A9150000}"/>
    <cellStyle name="Note 2 3 3 2 2" xfId="5506" xr:uid="{00000000-0005-0000-0000-0000AA150000}"/>
    <cellStyle name="Note 2 3 3 3" xfId="5507" xr:uid="{00000000-0005-0000-0000-0000AB150000}"/>
    <cellStyle name="Note 2 3 4" xfId="5508" xr:uid="{00000000-0005-0000-0000-0000AC150000}"/>
    <cellStyle name="Note 2 3 4 2" xfId="5509" xr:uid="{00000000-0005-0000-0000-0000AD150000}"/>
    <cellStyle name="Note 2 3 5" xfId="5510" xr:uid="{00000000-0005-0000-0000-0000AE150000}"/>
    <cellStyle name="Note 2 4" xfId="5511" xr:uid="{00000000-0005-0000-0000-0000AF150000}"/>
    <cellStyle name="Note 2 4 2" xfId="5512" xr:uid="{00000000-0005-0000-0000-0000B0150000}"/>
    <cellStyle name="Note 2 4 2 2" xfId="5513" xr:uid="{00000000-0005-0000-0000-0000B1150000}"/>
    <cellStyle name="Note 2 4 2 2 2" xfId="5514" xr:uid="{00000000-0005-0000-0000-0000B2150000}"/>
    <cellStyle name="Note 2 4 2 3" xfId="5515" xr:uid="{00000000-0005-0000-0000-0000B3150000}"/>
    <cellStyle name="Note 2 4 3" xfId="5516" xr:uid="{00000000-0005-0000-0000-0000B4150000}"/>
    <cellStyle name="Note 2 4 3 2" xfId="5517" xr:uid="{00000000-0005-0000-0000-0000B5150000}"/>
    <cellStyle name="Note 2 4 4" xfId="5518" xr:uid="{00000000-0005-0000-0000-0000B6150000}"/>
    <cellStyle name="Note 2 5" xfId="5519" xr:uid="{00000000-0005-0000-0000-0000B7150000}"/>
    <cellStyle name="Note 2 5 2" xfId="5520" xr:uid="{00000000-0005-0000-0000-0000B8150000}"/>
    <cellStyle name="Note 2 5 2 2" xfId="5521" xr:uid="{00000000-0005-0000-0000-0000B9150000}"/>
    <cellStyle name="Note 2 5 3" xfId="5522" xr:uid="{00000000-0005-0000-0000-0000BA150000}"/>
    <cellStyle name="Note 2 6" xfId="5523" xr:uid="{00000000-0005-0000-0000-0000BB150000}"/>
    <cellStyle name="Note 2 6 2" xfId="5524" xr:uid="{00000000-0005-0000-0000-0000BC150000}"/>
    <cellStyle name="Note 2 7" xfId="5525" xr:uid="{00000000-0005-0000-0000-0000BD150000}"/>
    <cellStyle name="Note 20" xfId="5526" xr:uid="{00000000-0005-0000-0000-0000BE150000}"/>
    <cellStyle name="Note 20 2" xfId="5527" xr:uid="{00000000-0005-0000-0000-0000BF150000}"/>
    <cellStyle name="Note 21" xfId="5528" xr:uid="{00000000-0005-0000-0000-0000C0150000}"/>
    <cellStyle name="Note 22" xfId="5529" xr:uid="{00000000-0005-0000-0000-0000C1150000}"/>
    <cellStyle name="Note 23" xfId="5530" xr:uid="{00000000-0005-0000-0000-0000C2150000}"/>
    <cellStyle name="Note 3" xfId="5531" xr:uid="{00000000-0005-0000-0000-0000C3150000}"/>
    <cellStyle name="Note 3 2" xfId="5532" xr:uid="{00000000-0005-0000-0000-0000C4150000}"/>
    <cellStyle name="Note 3 2 2" xfId="5533" xr:uid="{00000000-0005-0000-0000-0000C5150000}"/>
    <cellStyle name="Note 3 2 2 2" xfId="5534" xr:uid="{00000000-0005-0000-0000-0000C6150000}"/>
    <cellStyle name="Note 3 2 2 2 2" xfId="5535" xr:uid="{00000000-0005-0000-0000-0000C7150000}"/>
    <cellStyle name="Note 3 2 2 2 2 2" xfId="5536" xr:uid="{00000000-0005-0000-0000-0000C8150000}"/>
    <cellStyle name="Note 3 2 2 2 2 2 2" xfId="5537" xr:uid="{00000000-0005-0000-0000-0000C9150000}"/>
    <cellStyle name="Note 3 2 2 2 2 3" xfId="5538" xr:uid="{00000000-0005-0000-0000-0000CA150000}"/>
    <cellStyle name="Note 3 2 2 2 3" xfId="5539" xr:uid="{00000000-0005-0000-0000-0000CB150000}"/>
    <cellStyle name="Note 3 2 2 2 3 2" xfId="5540" xr:uid="{00000000-0005-0000-0000-0000CC150000}"/>
    <cellStyle name="Note 3 2 2 2 4" xfId="5541" xr:uid="{00000000-0005-0000-0000-0000CD150000}"/>
    <cellStyle name="Note 3 2 2 3" xfId="5542" xr:uid="{00000000-0005-0000-0000-0000CE150000}"/>
    <cellStyle name="Note 3 2 2 3 2" xfId="5543" xr:uid="{00000000-0005-0000-0000-0000CF150000}"/>
    <cellStyle name="Note 3 2 2 3 2 2" xfId="5544" xr:uid="{00000000-0005-0000-0000-0000D0150000}"/>
    <cellStyle name="Note 3 2 2 3 3" xfId="5545" xr:uid="{00000000-0005-0000-0000-0000D1150000}"/>
    <cellStyle name="Note 3 2 2 4" xfId="5546" xr:uid="{00000000-0005-0000-0000-0000D2150000}"/>
    <cellStyle name="Note 3 2 2 4 2" xfId="5547" xr:uid="{00000000-0005-0000-0000-0000D3150000}"/>
    <cellStyle name="Note 3 2 2 5" xfId="5548" xr:uid="{00000000-0005-0000-0000-0000D4150000}"/>
    <cellStyle name="Note 3 2 3" xfId="5549" xr:uid="{00000000-0005-0000-0000-0000D5150000}"/>
    <cellStyle name="Note 3 2 3 2" xfId="5550" xr:uid="{00000000-0005-0000-0000-0000D6150000}"/>
    <cellStyle name="Note 3 2 3 2 2" xfId="5551" xr:uid="{00000000-0005-0000-0000-0000D7150000}"/>
    <cellStyle name="Note 3 2 3 2 2 2" xfId="5552" xr:uid="{00000000-0005-0000-0000-0000D8150000}"/>
    <cellStyle name="Note 3 2 3 2 3" xfId="5553" xr:uid="{00000000-0005-0000-0000-0000D9150000}"/>
    <cellStyle name="Note 3 2 3 3" xfId="5554" xr:uid="{00000000-0005-0000-0000-0000DA150000}"/>
    <cellStyle name="Note 3 2 3 3 2" xfId="5555" xr:uid="{00000000-0005-0000-0000-0000DB150000}"/>
    <cellStyle name="Note 3 2 3 4" xfId="5556" xr:uid="{00000000-0005-0000-0000-0000DC150000}"/>
    <cellStyle name="Note 3 2 4" xfId="5557" xr:uid="{00000000-0005-0000-0000-0000DD150000}"/>
    <cellStyle name="Note 3 2 4 2" xfId="5558" xr:uid="{00000000-0005-0000-0000-0000DE150000}"/>
    <cellStyle name="Note 3 2 4 2 2" xfId="5559" xr:uid="{00000000-0005-0000-0000-0000DF150000}"/>
    <cellStyle name="Note 3 2 4 3" xfId="5560" xr:uid="{00000000-0005-0000-0000-0000E0150000}"/>
    <cellStyle name="Note 3 2 5" xfId="5561" xr:uid="{00000000-0005-0000-0000-0000E1150000}"/>
    <cellStyle name="Note 3 2 5 2" xfId="5562" xr:uid="{00000000-0005-0000-0000-0000E2150000}"/>
    <cellStyle name="Note 3 2 6" xfId="5563" xr:uid="{00000000-0005-0000-0000-0000E3150000}"/>
    <cellStyle name="Note 3 3" xfId="5564" xr:uid="{00000000-0005-0000-0000-0000E4150000}"/>
    <cellStyle name="Note 3 3 2" xfId="5565" xr:uid="{00000000-0005-0000-0000-0000E5150000}"/>
    <cellStyle name="Note 3 3 2 2" xfId="5566" xr:uid="{00000000-0005-0000-0000-0000E6150000}"/>
    <cellStyle name="Note 3 3 2 2 2" xfId="5567" xr:uid="{00000000-0005-0000-0000-0000E7150000}"/>
    <cellStyle name="Note 3 3 2 2 2 2" xfId="5568" xr:uid="{00000000-0005-0000-0000-0000E8150000}"/>
    <cellStyle name="Note 3 3 2 2 3" xfId="5569" xr:uid="{00000000-0005-0000-0000-0000E9150000}"/>
    <cellStyle name="Note 3 3 2 3" xfId="5570" xr:uid="{00000000-0005-0000-0000-0000EA150000}"/>
    <cellStyle name="Note 3 3 2 3 2" xfId="5571" xr:uid="{00000000-0005-0000-0000-0000EB150000}"/>
    <cellStyle name="Note 3 3 2 4" xfId="5572" xr:uid="{00000000-0005-0000-0000-0000EC150000}"/>
    <cellStyle name="Note 3 3 3" xfId="5573" xr:uid="{00000000-0005-0000-0000-0000ED150000}"/>
    <cellStyle name="Note 3 3 3 2" xfId="5574" xr:uid="{00000000-0005-0000-0000-0000EE150000}"/>
    <cellStyle name="Note 3 3 3 2 2" xfId="5575" xr:uid="{00000000-0005-0000-0000-0000EF150000}"/>
    <cellStyle name="Note 3 3 3 3" xfId="5576" xr:uid="{00000000-0005-0000-0000-0000F0150000}"/>
    <cellStyle name="Note 3 3 4" xfId="5577" xr:uid="{00000000-0005-0000-0000-0000F1150000}"/>
    <cellStyle name="Note 3 3 4 2" xfId="5578" xr:uid="{00000000-0005-0000-0000-0000F2150000}"/>
    <cellStyle name="Note 3 3 5" xfId="5579" xr:uid="{00000000-0005-0000-0000-0000F3150000}"/>
    <cellStyle name="Note 3 4" xfId="5580" xr:uid="{00000000-0005-0000-0000-0000F4150000}"/>
    <cellStyle name="Note 3 4 2" xfId="5581" xr:uid="{00000000-0005-0000-0000-0000F5150000}"/>
    <cellStyle name="Note 3 4 2 2" xfId="5582" xr:uid="{00000000-0005-0000-0000-0000F6150000}"/>
    <cellStyle name="Note 3 4 2 2 2" xfId="5583" xr:uid="{00000000-0005-0000-0000-0000F7150000}"/>
    <cellStyle name="Note 3 4 2 3" xfId="5584" xr:uid="{00000000-0005-0000-0000-0000F8150000}"/>
    <cellStyle name="Note 3 4 3" xfId="5585" xr:uid="{00000000-0005-0000-0000-0000F9150000}"/>
    <cellStyle name="Note 3 4 3 2" xfId="5586" xr:uid="{00000000-0005-0000-0000-0000FA150000}"/>
    <cellStyle name="Note 3 4 4" xfId="5587" xr:uid="{00000000-0005-0000-0000-0000FB150000}"/>
    <cellStyle name="Note 3 5" xfId="5588" xr:uid="{00000000-0005-0000-0000-0000FC150000}"/>
    <cellStyle name="Note 3 5 2" xfId="5589" xr:uid="{00000000-0005-0000-0000-0000FD150000}"/>
    <cellStyle name="Note 3 5 2 2" xfId="5590" xr:uid="{00000000-0005-0000-0000-0000FE150000}"/>
    <cellStyle name="Note 3 5 3" xfId="5591" xr:uid="{00000000-0005-0000-0000-0000FF150000}"/>
    <cellStyle name="Note 3 6" xfId="5592" xr:uid="{00000000-0005-0000-0000-000000160000}"/>
    <cellStyle name="Note 3 6 2" xfId="5593" xr:uid="{00000000-0005-0000-0000-000001160000}"/>
    <cellStyle name="Note 3 7" xfId="5594" xr:uid="{00000000-0005-0000-0000-000002160000}"/>
    <cellStyle name="Note 4" xfId="5595" xr:uid="{00000000-0005-0000-0000-000003160000}"/>
    <cellStyle name="Note 4 2" xfId="5596" xr:uid="{00000000-0005-0000-0000-000004160000}"/>
    <cellStyle name="Note 4 2 2" xfId="5597" xr:uid="{00000000-0005-0000-0000-000005160000}"/>
    <cellStyle name="Note 4 2 2 2" xfId="5598" xr:uid="{00000000-0005-0000-0000-000006160000}"/>
    <cellStyle name="Note 4 2 2 2 2" xfId="5599" xr:uid="{00000000-0005-0000-0000-000007160000}"/>
    <cellStyle name="Note 4 2 2 2 2 2" xfId="5600" xr:uid="{00000000-0005-0000-0000-000008160000}"/>
    <cellStyle name="Note 4 2 2 2 2 2 2" xfId="5601" xr:uid="{00000000-0005-0000-0000-000009160000}"/>
    <cellStyle name="Note 4 2 2 2 2 3" xfId="5602" xr:uid="{00000000-0005-0000-0000-00000A160000}"/>
    <cellStyle name="Note 4 2 2 2 3" xfId="5603" xr:uid="{00000000-0005-0000-0000-00000B160000}"/>
    <cellStyle name="Note 4 2 2 2 3 2" xfId="5604" xr:uid="{00000000-0005-0000-0000-00000C160000}"/>
    <cellStyle name="Note 4 2 2 2 4" xfId="5605" xr:uid="{00000000-0005-0000-0000-00000D160000}"/>
    <cellStyle name="Note 4 2 2 3" xfId="5606" xr:uid="{00000000-0005-0000-0000-00000E160000}"/>
    <cellStyle name="Note 4 2 2 3 2" xfId="5607" xr:uid="{00000000-0005-0000-0000-00000F160000}"/>
    <cellStyle name="Note 4 2 2 3 2 2" xfId="5608" xr:uid="{00000000-0005-0000-0000-000010160000}"/>
    <cellStyle name="Note 4 2 2 3 3" xfId="5609" xr:uid="{00000000-0005-0000-0000-000011160000}"/>
    <cellStyle name="Note 4 2 2 4" xfId="5610" xr:uid="{00000000-0005-0000-0000-000012160000}"/>
    <cellStyle name="Note 4 2 2 4 2" xfId="5611" xr:uid="{00000000-0005-0000-0000-000013160000}"/>
    <cellStyle name="Note 4 2 2 5" xfId="5612" xr:uid="{00000000-0005-0000-0000-000014160000}"/>
    <cellStyle name="Note 4 2 3" xfId="5613" xr:uid="{00000000-0005-0000-0000-000015160000}"/>
    <cellStyle name="Note 4 2 3 2" xfId="5614" xr:uid="{00000000-0005-0000-0000-000016160000}"/>
    <cellStyle name="Note 4 2 3 2 2" xfId="5615" xr:uid="{00000000-0005-0000-0000-000017160000}"/>
    <cellStyle name="Note 4 2 3 2 2 2" xfId="5616" xr:uid="{00000000-0005-0000-0000-000018160000}"/>
    <cellStyle name="Note 4 2 3 2 3" xfId="5617" xr:uid="{00000000-0005-0000-0000-000019160000}"/>
    <cellStyle name="Note 4 2 3 3" xfId="5618" xr:uid="{00000000-0005-0000-0000-00001A160000}"/>
    <cellStyle name="Note 4 2 3 3 2" xfId="5619" xr:uid="{00000000-0005-0000-0000-00001B160000}"/>
    <cellStyle name="Note 4 2 3 4" xfId="5620" xr:uid="{00000000-0005-0000-0000-00001C160000}"/>
    <cellStyle name="Note 4 2 4" xfId="5621" xr:uid="{00000000-0005-0000-0000-00001D160000}"/>
    <cellStyle name="Note 4 2 4 2" xfId="5622" xr:uid="{00000000-0005-0000-0000-00001E160000}"/>
    <cellStyle name="Note 4 2 4 2 2" xfId="5623" xr:uid="{00000000-0005-0000-0000-00001F160000}"/>
    <cellStyle name="Note 4 2 4 3" xfId="5624" xr:uid="{00000000-0005-0000-0000-000020160000}"/>
    <cellStyle name="Note 4 2 5" xfId="5625" xr:uid="{00000000-0005-0000-0000-000021160000}"/>
    <cellStyle name="Note 4 2 5 2" xfId="5626" xr:uid="{00000000-0005-0000-0000-000022160000}"/>
    <cellStyle name="Note 4 2 6" xfId="5627" xr:uid="{00000000-0005-0000-0000-000023160000}"/>
    <cellStyle name="Note 4 3" xfId="5628" xr:uid="{00000000-0005-0000-0000-000024160000}"/>
    <cellStyle name="Note 4 3 2" xfId="5629" xr:uid="{00000000-0005-0000-0000-000025160000}"/>
    <cellStyle name="Note 4 3 2 2" xfId="5630" xr:uid="{00000000-0005-0000-0000-000026160000}"/>
    <cellStyle name="Note 4 3 2 2 2" xfId="5631" xr:uid="{00000000-0005-0000-0000-000027160000}"/>
    <cellStyle name="Note 4 3 2 2 2 2" xfId="5632" xr:uid="{00000000-0005-0000-0000-000028160000}"/>
    <cellStyle name="Note 4 3 2 2 3" xfId="5633" xr:uid="{00000000-0005-0000-0000-000029160000}"/>
    <cellStyle name="Note 4 3 2 3" xfId="5634" xr:uid="{00000000-0005-0000-0000-00002A160000}"/>
    <cellStyle name="Note 4 3 2 3 2" xfId="5635" xr:uid="{00000000-0005-0000-0000-00002B160000}"/>
    <cellStyle name="Note 4 3 2 4" xfId="5636" xr:uid="{00000000-0005-0000-0000-00002C160000}"/>
    <cellStyle name="Note 4 3 3" xfId="5637" xr:uid="{00000000-0005-0000-0000-00002D160000}"/>
    <cellStyle name="Note 4 3 3 2" xfId="5638" xr:uid="{00000000-0005-0000-0000-00002E160000}"/>
    <cellStyle name="Note 4 3 3 2 2" xfId="5639" xr:uid="{00000000-0005-0000-0000-00002F160000}"/>
    <cellStyle name="Note 4 3 3 3" xfId="5640" xr:uid="{00000000-0005-0000-0000-000030160000}"/>
    <cellStyle name="Note 4 3 4" xfId="5641" xr:uid="{00000000-0005-0000-0000-000031160000}"/>
    <cellStyle name="Note 4 3 4 2" xfId="5642" xr:uid="{00000000-0005-0000-0000-000032160000}"/>
    <cellStyle name="Note 4 3 5" xfId="5643" xr:uid="{00000000-0005-0000-0000-000033160000}"/>
    <cellStyle name="Note 4 4" xfId="5644" xr:uid="{00000000-0005-0000-0000-000034160000}"/>
    <cellStyle name="Note 4 4 2" xfId="5645" xr:uid="{00000000-0005-0000-0000-000035160000}"/>
    <cellStyle name="Note 4 4 2 2" xfId="5646" xr:uid="{00000000-0005-0000-0000-000036160000}"/>
    <cellStyle name="Note 4 4 2 2 2" xfId="5647" xr:uid="{00000000-0005-0000-0000-000037160000}"/>
    <cellStyle name="Note 4 4 2 3" xfId="5648" xr:uid="{00000000-0005-0000-0000-000038160000}"/>
    <cellStyle name="Note 4 4 3" xfId="5649" xr:uid="{00000000-0005-0000-0000-000039160000}"/>
    <cellStyle name="Note 4 4 3 2" xfId="5650" xr:uid="{00000000-0005-0000-0000-00003A160000}"/>
    <cellStyle name="Note 4 4 4" xfId="5651" xr:uid="{00000000-0005-0000-0000-00003B160000}"/>
    <cellStyle name="Note 4 5" xfId="5652" xr:uid="{00000000-0005-0000-0000-00003C160000}"/>
    <cellStyle name="Note 4 5 2" xfId="5653" xr:uid="{00000000-0005-0000-0000-00003D160000}"/>
    <cellStyle name="Note 4 5 2 2" xfId="5654" xr:uid="{00000000-0005-0000-0000-00003E160000}"/>
    <cellStyle name="Note 4 5 3" xfId="5655" xr:uid="{00000000-0005-0000-0000-00003F160000}"/>
    <cellStyle name="Note 4 6" xfId="5656" xr:uid="{00000000-0005-0000-0000-000040160000}"/>
    <cellStyle name="Note 4 6 2" xfId="5657" xr:uid="{00000000-0005-0000-0000-000041160000}"/>
    <cellStyle name="Note 4 7" xfId="5658" xr:uid="{00000000-0005-0000-0000-000042160000}"/>
    <cellStyle name="Note 5" xfId="5659" xr:uid="{00000000-0005-0000-0000-000043160000}"/>
    <cellStyle name="Note 5 2" xfId="5660" xr:uid="{00000000-0005-0000-0000-000044160000}"/>
    <cellStyle name="Note 5 2 2" xfId="5661" xr:uid="{00000000-0005-0000-0000-000045160000}"/>
    <cellStyle name="Note 5 2 2 2" xfId="5662" xr:uid="{00000000-0005-0000-0000-000046160000}"/>
    <cellStyle name="Note 5 2 2 2 2" xfId="5663" xr:uid="{00000000-0005-0000-0000-000047160000}"/>
    <cellStyle name="Note 5 2 2 2 2 2" xfId="5664" xr:uid="{00000000-0005-0000-0000-000048160000}"/>
    <cellStyle name="Note 5 2 2 2 2 2 2" xfId="5665" xr:uid="{00000000-0005-0000-0000-000049160000}"/>
    <cellStyle name="Note 5 2 2 2 2 3" xfId="5666" xr:uid="{00000000-0005-0000-0000-00004A160000}"/>
    <cellStyle name="Note 5 2 2 2 3" xfId="5667" xr:uid="{00000000-0005-0000-0000-00004B160000}"/>
    <cellStyle name="Note 5 2 2 2 3 2" xfId="5668" xr:uid="{00000000-0005-0000-0000-00004C160000}"/>
    <cellStyle name="Note 5 2 2 2 4" xfId="5669" xr:uid="{00000000-0005-0000-0000-00004D160000}"/>
    <cellStyle name="Note 5 2 2 3" xfId="5670" xr:uid="{00000000-0005-0000-0000-00004E160000}"/>
    <cellStyle name="Note 5 2 2 3 2" xfId="5671" xr:uid="{00000000-0005-0000-0000-00004F160000}"/>
    <cellStyle name="Note 5 2 2 3 2 2" xfId="5672" xr:uid="{00000000-0005-0000-0000-000050160000}"/>
    <cellStyle name="Note 5 2 2 3 3" xfId="5673" xr:uid="{00000000-0005-0000-0000-000051160000}"/>
    <cellStyle name="Note 5 2 2 4" xfId="5674" xr:uid="{00000000-0005-0000-0000-000052160000}"/>
    <cellStyle name="Note 5 2 2 4 2" xfId="5675" xr:uid="{00000000-0005-0000-0000-000053160000}"/>
    <cellStyle name="Note 5 2 2 5" xfId="5676" xr:uid="{00000000-0005-0000-0000-000054160000}"/>
    <cellStyle name="Note 5 2 3" xfId="5677" xr:uid="{00000000-0005-0000-0000-000055160000}"/>
    <cellStyle name="Note 5 2 3 2" xfId="5678" xr:uid="{00000000-0005-0000-0000-000056160000}"/>
    <cellStyle name="Note 5 2 3 2 2" xfId="5679" xr:uid="{00000000-0005-0000-0000-000057160000}"/>
    <cellStyle name="Note 5 2 3 2 2 2" xfId="5680" xr:uid="{00000000-0005-0000-0000-000058160000}"/>
    <cellStyle name="Note 5 2 3 2 3" xfId="5681" xr:uid="{00000000-0005-0000-0000-000059160000}"/>
    <cellStyle name="Note 5 2 3 3" xfId="5682" xr:uid="{00000000-0005-0000-0000-00005A160000}"/>
    <cellStyle name="Note 5 2 3 3 2" xfId="5683" xr:uid="{00000000-0005-0000-0000-00005B160000}"/>
    <cellStyle name="Note 5 2 3 4" xfId="5684" xr:uid="{00000000-0005-0000-0000-00005C160000}"/>
    <cellStyle name="Note 5 2 4" xfId="5685" xr:uid="{00000000-0005-0000-0000-00005D160000}"/>
    <cellStyle name="Note 5 2 4 2" xfId="5686" xr:uid="{00000000-0005-0000-0000-00005E160000}"/>
    <cellStyle name="Note 5 2 4 2 2" xfId="5687" xr:uid="{00000000-0005-0000-0000-00005F160000}"/>
    <cellStyle name="Note 5 2 4 3" xfId="5688" xr:uid="{00000000-0005-0000-0000-000060160000}"/>
    <cellStyle name="Note 5 2 5" xfId="5689" xr:uid="{00000000-0005-0000-0000-000061160000}"/>
    <cellStyle name="Note 5 2 5 2" xfId="5690" xr:uid="{00000000-0005-0000-0000-000062160000}"/>
    <cellStyle name="Note 5 2 6" xfId="5691" xr:uid="{00000000-0005-0000-0000-000063160000}"/>
    <cellStyle name="Note 5 3" xfId="5692" xr:uid="{00000000-0005-0000-0000-000064160000}"/>
    <cellStyle name="Note 5 3 2" xfId="5693" xr:uid="{00000000-0005-0000-0000-000065160000}"/>
    <cellStyle name="Note 5 3 2 2" xfId="5694" xr:uid="{00000000-0005-0000-0000-000066160000}"/>
    <cellStyle name="Note 5 3 2 2 2" xfId="5695" xr:uid="{00000000-0005-0000-0000-000067160000}"/>
    <cellStyle name="Note 5 3 2 2 2 2" xfId="5696" xr:uid="{00000000-0005-0000-0000-000068160000}"/>
    <cellStyle name="Note 5 3 2 2 3" xfId="5697" xr:uid="{00000000-0005-0000-0000-000069160000}"/>
    <cellStyle name="Note 5 3 2 3" xfId="5698" xr:uid="{00000000-0005-0000-0000-00006A160000}"/>
    <cellStyle name="Note 5 3 2 3 2" xfId="5699" xr:uid="{00000000-0005-0000-0000-00006B160000}"/>
    <cellStyle name="Note 5 3 2 4" xfId="5700" xr:uid="{00000000-0005-0000-0000-00006C160000}"/>
    <cellStyle name="Note 5 3 3" xfId="5701" xr:uid="{00000000-0005-0000-0000-00006D160000}"/>
    <cellStyle name="Note 5 3 3 2" xfId="5702" xr:uid="{00000000-0005-0000-0000-00006E160000}"/>
    <cellStyle name="Note 5 3 3 2 2" xfId="5703" xr:uid="{00000000-0005-0000-0000-00006F160000}"/>
    <cellStyle name="Note 5 3 3 3" xfId="5704" xr:uid="{00000000-0005-0000-0000-000070160000}"/>
    <cellStyle name="Note 5 3 4" xfId="5705" xr:uid="{00000000-0005-0000-0000-000071160000}"/>
    <cellStyle name="Note 5 3 4 2" xfId="5706" xr:uid="{00000000-0005-0000-0000-000072160000}"/>
    <cellStyle name="Note 5 3 5" xfId="5707" xr:uid="{00000000-0005-0000-0000-000073160000}"/>
    <cellStyle name="Note 5 4" xfId="5708" xr:uid="{00000000-0005-0000-0000-000074160000}"/>
    <cellStyle name="Note 5 4 2" xfId="5709" xr:uid="{00000000-0005-0000-0000-000075160000}"/>
    <cellStyle name="Note 5 4 2 2" xfId="5710" xr:uid="{00000000-0005-0000-0000-000076160000}"/>
    <cellStyle name="Note 5 4 2 2 2" xfId="5711" xr:uid="{00000000-0005-0000-0000-000077160000}"/>
    <cellStyle name="Note 5 4 2 3" xfId="5712" xr:uid="{00000000-0005-0000-0000-000078160000}"/>
    <cellStyle name="Note 5 4 3" xfId="5713" xr:uid="{00000000-0005-0000-0000-000079160000}"/>
    <cellStyle name="Note 5 4 3 2" xfId="5714" xr:uid="{00000000-0005-0000-0000-00007A160000}"/>
    <cellStyle name="Note 5 4 4" xfId="5715" xr:uid="{00000000-0005-0000-0000-00007B160000}"/>
    <cellStyle name="Note 5 5" xfId="5716" xr:uid="{00000000-0005-0000-0000-00007C160000}"/>
    <cellStyle name="Note 5 5 2" xfId="5717" xr:uid="{00000000-0005-0000-0000-00007D160000}"/>
    <cellStyle name="Note 5 5 2 2" xfId="5718" xr:uid="{00000000-0005-0000-0000-00007E160000}"/>
    <cellStyle name="Note 5 5 3" xfId="5719" xr:uid="{00000000-0005-0000-0000-00007F160000}"/>
    <cellStyle name="Note 5 6" xfId="5720" xr:uid="{00000000-0005-0000-0000-000080160000}"/>
    <cellStyle name="Note 5 6 2" xfId="5721" xr:uid="{00000000-0005-0000-0000-000081160000}"/>
    <cellStyle name="Note 5 7" xfId="5722" xr:uid="{00000000-0005-0000-0000-000082160000}"/>
    <cellStyle name="Note 6" xfId="5723" xr:uid="{00000000-0005-0000-0000-000083160000}"/>
    <cellStyle name="Note 6 2" xfId="5724" xr:uid="{00000000-0005-0000-0000-000084160000}"/>
    <cellStyle name="Note 6 2 2" xfId="5725" xr:uid="{00000000-0005-0000-0000-000085160000}"/>
    <cellStyle name="Note 6 2 2 2" xfId="5726" xr:uid="{00000000-0005-0000-0000-000086160000}"/>
    <cellStyle name="Note 6 2 2 2 2" xfId="5727" xr:uid="{00000000-0005-0000-0000-000087160000}"/>
    <cellStyle name="Note 6 2 2 2 2 2" xfId="5728" xr:uid="{00000000-0005-0000-0000-000088160000}"/>
    <cellStyle name="Note 6 2 2 2 3" xfId="5729" xr:uid="{00000000-0005-0000-0000-000089160000}"/>
    <cellStyle name="Note 6 2 2 3" xfId="5730" xr:uid="{00000000-0005-0000-0000-00008A160000}"/>
    <cellStyle name="Note 6 2 2 3 2" xfId="5731" xr:uid="{00000000-0005-0000-0000-00008B160000}"/>
    <cellStyle name="Note 6 2 2 4" xfId="5732" xr:uid="{00000000-0005-0000-0000-00008C160000}"/>
    <cellStyle name="Note 6 2 3" xfId="5733" xr:uid="{00000000-0005-0000-0000-00008D160000}"/>
    <cellStyle name="Note 6 2 3 2" xfId="5734" xr:uid="{00000000-0005-0000-0000-00008E160000}"/>
    <cellStyle name="Note 6 2 3 2 2" xfId="5735" xr:uid="{00000000-0005-0000-0000-00008F160000}"/>
    <cellStyle name="Note 6 2 3 3" xfId="5736" xr:uid="{00000000-0005-0000-0000-000090160000}"/>
    <cellStyle name="Note 6 2 4" xfId="5737" xr:uid="{00000000-0005-0000-0000-000091160000}"/>
    <cellStyle name="Note 6 2 4 2" xfId="5738" xr:uid="{00000000-0005-0000-0000-000092160000}"/>
    <cellStyle name="Note 6 2 5" xfId="5739" xr:uid="{00000000-0005-0000-0000-000093160000}"/>
    <cellStyle name="Note 6 3" xfId="5740" xr:uid="{00000000-0005-0000-0000-000094160000}"/>
    <cellStyle name="Note 6 3 2" xfId="5741" xr:uid="{00000000-0005-0000-0000-000095160000}"/>
    <cellStyle name="Note 6 3 2 2" xfId="5742" xr:uid="{00000000-0005-0000-0000-000096160000}"/>
    <cellStyle name="Note 6 3 2 2 2" xfId="5743" xr:uid="{00000000-0005-0000-0000-000097160000}"/>
    <cellStyle name="Note 6 3 2 3" xfId="5744" xr:uid="{00000000-0005-0000-0000-000098160000}"/>
    <cellStyle name="Note 6 3 3" xfId="5745" xr:uid="{00000000-0005-0000-0000-000099160000}"/>
    <cellStyle name="Note 6 3 3 2" xfId="5746" xr:uid="{00000000-0005-0000-0000-00009A160000}"/>
    <cellStyle name="Note 6 3 4" xfId="5747" xr:uid="{00000000-0005-0000-0000-00009B160000}"/>
    <cellStyle name="Note 6 4" xfId="5748" xr:uid="{00000000-0005-0000-0000-00009C160000}"/>
    <cellStyle name="Note 6 4 2" xfId="5749" xr:uid="{00000000-0005-0000-0000-00009D160000}"/>
    <cellStyle name="Note 6 4 2 2" xfId="5750" xr:uid="{00000000-0005-0000-0000-00009E160000}"/>
    <cellStyle name="Note 6 4 3" xfId="5751" xr:uid="{00000000-0005-0000-0000-00009F160000}"/>
    <cellStyle name="Note 6 5" xfId="5752" xr:uid="{00000000-0005-0000-0000-0000A0160000}"/>
    <cellStyle name="Note 6 5 2" xfId="5753" xr:uid="{00000000-0005-0000-0000-0000A1160000}"/>
    <cellStyle name="Note 6 6" xfId="5754" xr:uid="{00000000-0005-0000-0000-0000A2160000}"/>
    <cellStyle name="Note 7" xfId="5755" xr:uid="{00000000-0005-0000-0000-0000A3160000}"/>
    <cellStyle name="Note 7 2" xfId="5756" xr:uid="{00000000-0005-0000-0000-0000A4160000}"/>
    <cellStyle name="Note 7 2 2" xfId="5757" xr:uid="{00000000-0005-0000-0000-0000A5160000}"/>
    <cellStyle name="Note 7 2 2 2" xfId="5758" xr:uid="{00000000-0005-0000-0000-0000A6160000}"/>
    <cellStyle name="Note 7 2 2 2 2" xfId="5759" xr:uid="{00000000-0005-0000-0000-0000A7160000}"/>
    <cellStyle name="Note 7 2 2 2 2 2" xfId="5760" xr:uid="{00000000-0005-0000-0000-0000A8160000}"/>
    <cellStyle name="Note 7 2 2 2 3" xfId="5761" xr:uid="{00000000-0005-0000-0000-0000A9160000}"/>
    <cellStyle name="Note 7 2 2 3" xfId="5762" xr:uid="{00000000-0005-0000-0000-0000AA160000}"/>
    <cellStyle name="Note 7 2 2 3 2" xfId="5763" xr:uid="{00000000-0005-0000-0000-0000AB160000}"/>
    <cellStyle name="Note 7 2 2 4" xfId="5764" xr:uid="{00000000-0005-0000-0000-0000AC160000}"/>
    <cellStyle name="Note 7 2 3" xfId="5765" xr:uid="{00000000-0005-0000-0000-0000AD160000}"/>
    <cellStyle name="Note 7 2 3 2" xfId="5766" xr:uid="{00000000-0005-0000-0000-0000AE160000}"/>
    <cellStyle name="Note 7 2 3 2 2" xfId="5767" xr:uid="{00000000-0005-0000-0000-0000AF160000}"/>
    <cellStyle name="Note 7 2 3 3" xfId="5768" xr:uid="{00000000-0005-0000-0000-0000B0160000}"/>
    <cellStyle name="Note 7 2 4" xfId="5769" xr:uid="{00000000-0005-0000-0000-0000B1160000}"/>
    <cellStyle name="Note 7 2 4 2" xfId="5770" xr:uid="{00000000-0005-0000-0000-0000B2160000}"/>
    <cellStyle name="Note 7 2 5" xfId="5771" xr:uid="{00000000-0005-0000-0000-0000B3160000}"/>
    <cellStyle name="Note 7 3" xfId="5772" xr:uid="{00000000-0005-0000-0000-0000B4160000}"/>
    <cellStyle name="Note 7 3 2" xfId="5773" xr:uid="{00000000-0005-0000-0000-0000B5160000}"/>
    <cellStyle name="Note 7 3 2 2" xfId="5774" xr:uid="{00000000-0005-0000-0000-0000B6160000}"/>
    <cellStyle name="Note 7 3 2 2 2" xfId="5775" xr:uid="{00000000-0005-0000-0000-0000B7160000}"/>
    <cellStyle name="Note 7 3 2 3" xfId="5776" xr:uid="{00000000-0005-0000-0000-0000B8160000}"/>
    <cellStyle name="Note 7 3 3" xfId="5777" xr:uid="{00000000-0005-0000-0000-0000B9160000}"/>
    <cellStyle name="Note 7 3 3 2" xfId="5778" xr:uid="{00000000-0005-0000-0000-0000BA160000}"/>
    <cellStyle name="Note 7 3 4" xfId="5779" xr:uid="{00000000-0005-0000-0000-0000BB160000}"/>
    <cellStyle name="Note 7 4" xfId="5780" xr:uid="{00000000-0005-0000-0000-0000BC160000}"/>
    <cellStyle name="Note 7 4 2" xfId="5781" xr:uid="{00000000-0005-0000-0000-0000BD160000}"/>
    <cellStyle name="Note 7 4 2 2" xfId="5782" xr:uid="{00000000-0005-0000-0000-0000BE160000}"/>
    <cellStyle name="Note 7 4 3" xfId="5783" xr:uid="{00000000-0005-0000-0000-0000BF160000}"/>
    <cellStyle name="Note 7 5" xfId="5784" xr:uid="{00000000-0005-0000-0000-0000C0160000}"/>
    <cellStyle name="Note 7 5 2" xfId="5785" xr:uid="{00000000-0005-0000-0000-0000C1160000}"/>
    <cellStyle name="Note 7 6" xfId="5786" xr:uid="{00000000-0005-0000-0000-0000C2160000}"/>
    <cellStyle name="Note 8" xfId="5787" xr:uid="{00000000-0005-0000-0000-0000C3160000}"/>
    <cellStyle name="Note 8 2" xfId="5788" xr:uid="{00000000-0005-0000-0000-0000C4160000}"/>
    <cellStyle name="Note 8 2 2" xfId="5789" xr:uid="{00000000-0005-0000-0000-0000C5160000}"/>
    <cellStyle name="Note 8 2 2 2" xfId="5790" xr:uid="{00000000-0005-0000-0000-0000C6160000}"/>
    <cellStyle name="Note 8 2 2 2 2" xfId="5791" xr:uid="{00000000-0005-0000-0000-0000C7160000}"/>
    <cellStyle name="Note 8 2 2 3" xfId="5792" xr:uid="{00000000-0005-0000-0000-0000C8160000}"/>
    <cellStyle name="Note 8 2 3" xfId="5793" xr:uid="{00000000-0005-0000-0000-0000C9160000}"/>
    <cellStyle name="Note 8 2 3 2" xfId="5794" xr:uid="{00000000-0005-0000-0000-0000CA160000}"/>
    <cellStyle name="Note 8 2 4" xfId="5795" xr:uid="{00000000-0005-0000-0000-0000CB160000}"/>
    <cellStyle name="Note 8 3" xfId="5796" xr:uid="{00000000-0005-0000-0000-0000CC160000}"/>
    <cellStyle name="Note 8 3 2" xfId="5797" xr:uid="{00000000-0005-0000-0000-0000CD160000}"/>
    <cellStyle name="Note 8 3 2 2" xfId="5798" xr:uid="{00000000-0005-0000-0000-0000CE160000}"/>
    <cellStyle name="Note 8 3 3" xfId="5799" xr:uid="{00000000-0005-0000-0000-0000CF160000}"/>
    <cellStyle name="Note 8 4" xfId="5800" xr:uid="{00000000-0005-0000-0000-0000D0160000}"/>
    <cellStyle name="Note 8 4 2" xfId="5801" xr:uid="{00000000-0005-0000-0000-0000D1160000}"/>
    <cellStyle name="Note 8 5" xfId="5802" xr:uid="{00000000-0005-0000-0000-0000D2160000}"/>
    <cellStyle name="Note 9" xfId="5803" xr:uid="{00000000-0005-0000-0000-0000D3160000}"/>
    <cellStyle name="Note 9 2" xfId="5804" xr:uid="{00000000-0005-0000-0000-0000D4160000}"/>
    <cellStyle name="Note 9 2 2" xfId="5805" xr:uid="{00000000-0005-0000-0000-0000D5160000}"/>
    <cellStyle name="Note 9 2 2 2" xfId="5806" xr:uid="{00000000-0005-0000-0000-0000D6160000}"/>
    <cellStyle name="Note 9 2 2 2 2" xfId="5807" xr:uid="{00000000-0005-0000-0000-0000D7160000}"/>
    <cellStyle name="Note 9 2 2 3" xfId="5808" xr:uid="{00000000-0005-0000-0000-0000D8160000}"/>
    <cellStyle name="Note 9 2 3" xfId="5809" xr:uid="{00000000-0005-0000-0000-0000D9160000}"/>
    <cellStyle name="Note 9 2 3 2" xfId="5810" xr:uid="{00000000-0005-0000-0000-0000DA160000}"/>
    <cellStyle name="Note 9 2 4" xfId="5811" xr:uid="{00000000-0005-0000-0000-0000DB160000}"/>
    <cellStyle name="Note 9 3" xfId="5812" xr:uid="{00000000-0005-0000-0000-0000DC160000}"/>
    <cellStyle name="Note 9 3 2" xfId="5813" xr:uid="{00000000-0005-0000-0000-0000DD160000}"/>
    <cellStyle name="Note 9 3 2 2" xfId="5814" xr:uid="{00000000-0005-0000-0000-0000DE160000}"/>
    <cellStyle name="Note 9 3 3" xfId="5815" xr:uid="{00000000-0005-0000-0000-0000DF160000}"/>
    <cellStyle name="Note 9 4" xfId="5816" xr:uid="{00000000-0005-0000-0000-0000E0160000}"/>
    <cellStyle name="Note 9 4 2" xfId="5817" xr:uid="{00000000-0005-0000-0000-0000E1160000}"/>
    <cellStyle name="Note 9 5" xfId="5818" xr:uid="{00000000-0005-0000-0000-0000E2160000}"/>
    <cellStyle name="Output" xfId="5828" builtinId="21" customBuiltin="1"/>
    <cellStyle name="Title" xfId="5861" builtinId="15" customBuiltin="1"/>
    <cellStyle name="Title 2" xfId="5860" xr:uid="{00000000-0005-0000-0000-0000E5160000}"/>
    <cellStyle name="Total" xfId="5834" builtinId="25" customBuiltin="1"/>
    <cellStyle name="Warning Text" xfId="5832" builtinId="11" customBuiltin="1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C78C832F-7028-4349-ADA4-10286574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EFB6D6FA-7C09-4021-AAF3-164749FE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17417B0-AC8D-4F92-866B-EEBCFFF1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FA25A101-87B5-4C9A-9340-0456D182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898BCD6-BB5E-4E91-B3AA-A0F2A54E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E664766-BCAD-4D35-83EC-6E122231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1A40F09A-065A-433F-A388-DC875464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6A8B2C72-BF87-4994-8F3B-F7A573AE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D7681814-7A78-4CA8-ADC6-D6845364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E8185A00-34E1-4FA2-B497-5A490C46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7C8F947E-CD1C-43B2-AE90-0CF232DF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5B7D6F33-C65E-41D1-BAB3-DE42D4DF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E9BC7BB6-6897-4B20-B7D3-590CACA3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31B61324-8AE3-4BE8-9DE9-83A11549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CCF5C191-69FA-4C9F-A615-A881094A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39DA02CE-34C0-41B6-A789-7AE1076E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1FBB295E-D186-4AD3-A772-A04EF19D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C36909C6-2BD4-4977-A4C5-4744FA9B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7048B8F9-E0AC-4B41-B2EF-6316F0D0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8FC2F098-6FA6-4BAE-8E10-E4E0591C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E684B189-F799-4886-B3E8-DD3F95BD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FC4C2B7D-7845-4EF0-87D0-0CB99D15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87B923EF-CEB5-46DB-9F33-508297CD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BA178827-497B-410B-8F55-39A1C695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A74FB77B-9E50-4FCD-813E-0ABA41E1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B2F63683-936A-4B73-BCDA-BD29CDD2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135398FC-2620-4110-B7E1-A277482B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9F448268-05DD-4179-8ED6-70720EA2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7178D0DE-04F8-4EA9-BABF-4AD7241A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CC3F5146-0584-4EE5-BB50-75FDAE04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6862BE7-5C38-4925-A9E2-EF25525F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8CB11633-BC92-4C66-B696-C1E1FD5E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F7BACA33-ABD8-42B7-AE75-B3AA1947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8B4D591C-A288-473F-9BFE-093B0596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0077FEFB-C90F-458F-8F5F-CC46AFCF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BFC4601F-FE23-42B2-826A-97B040EF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03FEB121-F2D9-46EB-8815-3D089B1A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86E76A0D-8D78-405C-9611-7041CCC7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5CF9EF9B-0F54-4A9B-B9E5-B4AFFCC8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6F656113-5002-4936-B884-298F473E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996F8DF5-FE24-479A-8FF2-F6D1B7FF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7E7D4459-CEBD-41EB-8582-1E04B14B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5F7B0FC4-570F-417F-9213-34CA5717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E4E4A13F-D043-400C-90AE-EF220316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4CC745DA-981F-4467-B057-EBFD41A7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44C82549-2EC6-48DE-9C53-CC4BDAAD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22F2EBCC-4E9D-40DB-847F-EDDBF69E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D748F704-2E7D-4F2B-B6FF-719C252D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14CE28C3-F126-47D9-A4E7-498641C6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64F0844C-8FAE-495C-80B1-DC8766BF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B2165496-2E2E-4679-90F0-DDA70827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8FC76C56-536F-42E7-857E-E09C2BB2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31543A0F-9DCE-4C8A-A3F5-59B03D1E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7824DC3-D1B9-4F8B-B43E-641FCD64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53AA3671-E218-46CF-9B69-3EFB8EAD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BF67DB5-5537-4F22-8888-689AABD6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481AC30F-CC15-459F-8A81-FF2C4B62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BEE2722C-DCF6-4E0B-AB82-4B83D833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9F1B3CA8-1925-409E-8558-B00E9D5E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04168909-3BD1-4FF3-9B17-646E59A7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99A106E2-0F18-4774-9401-A35419F0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FD9EF030-B5E2-419F-AD9B-D161B281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83025A9C-C674-462A-A078-79CD4ABC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5F5F4102-2D41-4CEB-8F8D-4768769B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802E8CF6-895F-4703-A01C-7508BDA9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D16AAC2A-975D-4B3F-9E22-483E8AC5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8280BF21-ACD0-4C3E-8788-8C5214E9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DDCBDBA9-2D7C-4801-ADBD-E38ECF1E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E979B4F7-74CF-41FC-9F93-DBD4C105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0551D9CB-FA39-490E-936A-2AA9B254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B70DB5E3-8323-4AB1-9843-C76087AB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4E36A2CC-0254-4E95-B5F1-14672DBA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FCA8539-6603-4CF1-A2BD-3B12515D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D7F7A5A5-6A22-4374-9C70-E47C3F22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9047730B-99FC-4542-B97D-E43DF32C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53498774-0949-4E3B-9454-22FAED0A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E750687-A518-4F7D-AF16-578329D1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2A02586-3AC9-40D1-8141-64EBD2C9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5990897-FD11-4DE1-B985-F8EC1D4C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D750F52C-D80D-48F6-A129-84695740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FE8DB751-6440-4DBF-AE47-9E9CDE82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90DD52B5-D1B2-41C3-AC31-114BDDBF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2FAB2BF7-1BEC-41B9-8AB1-E7CBF99A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1D2EECD1-E688-4B54-93DF-6F4E91C4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E0CA6293-03CD-40D7-A734-A308BABE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500466CF-704C-4B21-B3F8-C72A4BC8D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2E7796A6-8A0A-4518-9E29-0AB06B2B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39F0856B-C77E-40A6-B160-984004FB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73EEBEB3-8CCF-4066-96F6-1130AA86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D9FFF141-010C-406D-9D2D-6825DA87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A62E9D8A-2FA2-4A2F-B9F1-4B51DDB5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CBCBAFFE-E31C-40C8-9E55-ECC0A2C7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05783A74-AC32-45B7-BFC7-71A81DC6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FCE99FF4-A26F-4401-A723-2B15D711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DAFB3CFC-F8CA-447F-9936-A69FDFAE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A8018162-3923-42C1-B654-3C19497F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D00D122A-013E-49A9-A22C-FD11EA35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EA69CDDE-BE05-4089-AF46-8988C5D0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759E5C0C-2CC5-4E74-B0D5-AFA72621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37D2A567-1F7C-49A2-91AC-E4E2919F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EA6EBA17-EE36-4367-BE7E-5E63AD32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C7A64ABA-7CCB-4BC9-BDBD-6CFB2A69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6EB9EFB4-0CAE-45BA-9E70-7E3C281C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249A26C5-D9BA-46D6-9EF5-628EF449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2DACA876-A005-4ACF-BD7E-1E1919BD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B99D00EB-6504-4556-840C-6157AE74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3F676A19-0822-4683-81D5-46009D95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CDA8E6B8-FAC6-4F26-ABA7-15E9E08C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CE06A552-D519-4962-A886-160EE459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6DE682BD-8342-4BA5-84E9-8F260980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C153BA19-B324-4452-827F-158D28AB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098B81E1-D3E5-4982-9E91-CCE6CA58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9BD15C83-17DD-49C6-A1CF-53030B9ED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700641B0-D6E1-4AB6-B1A8-C207F1DC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D32AA7A2-004D-40D9-84DC-FA157FF1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D1E78BBD-CBB9-4D7B-8B9F-E89F3E3D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95799751-5B9F-4879-A191-75364EFD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8B4F6EE0-B089-4175-9295-889B58B1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F72E492B-B75B-4504-9E9F-CB7A8A8E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EE544FD7-C3DD-42A3-9A9C-99D9B77A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EEEE1BD2-AED4-4ACA-B0F6-D7FCCFC5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BCD221F1-E080-4266-8A42-F24303A6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C9A4FE3A-0F29-4109-BD0D-11A5D467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94047D40-DC73-4BD6-A813-02DB4FA7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E0A5D7F8-1892-45E5-A549-CB00C9AC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4B0CEF4C-7193-4B8C-A472-F96FB36E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FAB72FCA-657E-4D50-AAF4-05185F99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90BBA08-2D7B-45F3-8DFE-BA5988B6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43F6CD86-20B5-4F10-A7EC-C1AF2A6B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39031CCF-F69C-4E77-8F5D-989CF81D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F90B2320-08A3-4BD8-9C2A-101CC3AF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D449450D-A7B9-47FD-9EEB-BAAFC3E1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7596FE39-F0C4-468A-9A8B-DE068B0F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54EED514-62D2-41FA-BC3A-0A615467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E3E33206-86F0-4B3E-9804-C04F0AE9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DAC227E5-DD9D-41CC-AE42-67F6238F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E02A1B81-C500-4E90-A0CE-DE2D011B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6D19F179-818A-4347-8ED4-F05F41DD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EC919B08-990A-41E4-A3F6-761B3F60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8B70B2D4-96F7-4361-9EA4-6BE3873F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5A009027-3F14-442E-9475-8B2BB285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EC32D73A-90DF-466C-9095-490D4757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4F4AC9E7-CE64-47E6-A591-C10A7CE0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FE337968-0183-477C-98C8-DE9E5817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4F7E8458-751D-4CDE-B847-6E381517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96D0EB8B-57D1-4FBA-8E9F-2BF0F807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6991B65F-D64C-4D60-9BE1-30FFDFA7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8A48DF6-1D7B-4892-81C5-0C96E92A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D271DD76-A6C2-474C-86B5-6E4872BA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98E854B-CC46-4036-A33F-237C3545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439A5819-77C0-4256-9964-010EC6C1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C839E4F7-E79B-4A3F-8005-65B31A3A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F4490AB0-243E-4737-9EAF-7F13D49A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4102CE3D-5217-4A19-BA92-9A0C88F0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E3B6A696-29DB-4388-857F-F50475E8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FCAC97E4-F066-421A-9AE5-1A4BF615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B982BCEF-A735-4784-9AA6-5177809C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4B75A49E-8CCB-48CE-AC22-DF5C5809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534DD7A7-2371-4F70-84EF-9081DAF2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F06E5632-9B35-4AF6-A0CF-994206C6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407B3497-CB50-4AFF-9B58-C3674870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85591C6C-53DA-4DCC-95C6-1F8B5A3C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9DE71BDD-37CA-448D-B4DE-FFC39170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512B321E-C594-43B1-9798-9D51B75D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0D33D17C-DBA1-43D1-94DE-04669908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11DCECBE-6EAF-4EBA-8D5E-26C5915C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E1CB3513-8E72-41B8-A52B-023C7B5D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3D374153-BE2F-452B-96AE-EAD7EA21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BC3302D2-C789-4B0F-9D81-5F1DB8CF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3CE7A898-769E-4CD0-A71D-E821D8BA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F619576B-FD7B-4FC6-B13D-B40C3A4C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37F8A0FF-B28A-427E-9160-FF2E7A02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E2927D7-E1FE-430A-8B39-D73763B5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86989196-6D01-4FE2-9870-9A6040A3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5874EBDE-95F9-4189-9AFE-9715AD79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7D281329-6346-4BCC-8575-F3F6EE60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38EA296-0B81-4DB0-9247-0D76419E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41DD72A0-E299-45C5-8322-12B9BD5A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ACD33FA5-BF75-4402-BA6A-1B96627E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02DC2B70-9C6C-4F59-BBB5-2F6BF27C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F6AF25D1-8DBB-483A-9390-77BDA8AF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DCA946C8-0167-4C02-8F10-E67FA110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0F346254-4CD7-4397-941F-F61CD0C0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527B07F9-D2AF-4F7F-8148-F995FBA9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2974B665-D584-448E-8AB0-E9CFCCD5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F5748486-187D-4024-A37F-69B8FE36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DDBFCAB8-09BC-43A0-845C-C3ACF063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6A15813E-119B-4B2F-85AC-A4950CBC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27E6CE22-6B6A-407F-9E29-F6313D4E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6E45CF7B-32FE-43F0-ABC4-74DB4F65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B5B7F3D4-D0DA-4434-8606-622DD0E6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AA44A557-4F8E-4A4E-911F-55563BCF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ACAC12B-C331-40D5-9289-21DCC945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28C2BBEE-A2D7-4487-A074-D11B9DDED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B02B95B4-E89B-4046-82C0-429C336F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A6096A8-170D-412C-8EE4-B8C7146F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88EF4182-637A-4689-966B-D3D61511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1BB21A2-D75F-49A3-82BB-3B19964C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449CEB79-1992-452F-AD35-3913E4F7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49F50CEB-D716-48FA-941F-4862FF8E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736D6B00-C4CE-4876-89A1-54D8DD63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5C655BEF-2187-48C2-9BAB-C2B2F856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310C136B-CBA7-4776-894C-AD2F2A7D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E9B67299-A645-4C49-A4AF-48441412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7E0EFD30-68C1-4806-8593-E1290257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D9FB32CE-6B4F-4D3E-BAD0-AC9EBF24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FC531E61-D83F-4864-AE9E-2A23836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758A40FF-89FD-4FC1-B046-0589BDD0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0C0A2E9E-F1B9-4E51-BB6E-410DBC98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1A8BA83A-A4A6-4839-A443-19354C2C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0C88022A-4498-440B-8237-18CC3ACE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95B1AA60-ABCB-4711-B540-D58720C6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9B31E266-0148-48F4-A144-B1E90F7C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D800E896-8F1D-4638-B678-4AC363C7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EC46CED1-50F8-406E-BE17-54EECBD1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18CC4574-9B2A-4FDE-AC92-5D9D4187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3CB04E5-76CD-474F-B7B7-34C74D36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1AC5C45E-BC8D-4077-ACA9-00C1CC26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7C799DB-239C-48AB-8411-62C689EE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C969933-BAA1-40B2-B3ED-F33EA459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2878C54C-A5C0-4F75-826F-23FFAAAA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753CB128-4622-4F2D-B429-F001D6F5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7E3F3322-2EDB-4F63-8468-16B6C8DC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B7162766-2673-40DC-A97A-917B02C9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5AC37129-4F41-4D40-8350-FCF4B7EB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DF070682-ACD8-4493-B360-3B681B95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9BC635CF-C200-43DB-8294-006A7FA0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69DC6044-D18E-4B91-A569-89FB006C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05EC4ABB-0761-4718-9F1E-896A2A00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FA99DDE5-5F7A-4544-9501-F31ED06B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E413CE25-BA2C-44BF-A4C9-76AD522D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7DE406C7-9C69-4E6D-9705-A9192005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2D4DE271-194C-41D3-B51B-44371D9A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7F8CC067-C4C6-4D3F-9662-AA6D33C2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52A040C7-B33C-4A82-9191-514BCAF4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DD14DA4B-647C-4911-A9B8-0D7B88AA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377D5336-B052-4304-9276-97637FC4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0A6B2ABB-11D8-4E76-B339-7556216B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996F4ACD-BF2F-4565-BA45-5FB8EE11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E9EFC198-8ACE-401C-A406-9440CD30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4CAC6AC-282A-4AEE-BA1D-2A9464C2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21B7A0DC-1F3D-4C96-9E57-23A4ABCB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985034CF-09E3-4E46-BA4A-D95398D0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1CCD7DC-1581-49A5-BEC8-059105E5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9AD05603-4542-4912-AF12-72E93E6A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F9BD802F-B8C8-415F-A643-8C8EF4DC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FC571D5F-467A-49DB-90C6-67D74BA0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81B39B6-D427-4CD1-82BF-67CD21D0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E0BC3A28-2014-492F-90B3-F8F19B45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1278BD3F-6A16-4FF1-8453-A42C8B4F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7D584D3E-5B1B-4968-9F7E-07BA0F46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EA99A246-A086-4982-ACE5-1CB09F3B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14C81423-0701-43DC-BFD9-0D34E368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776D2C74-F1C1-4A73-BA12-A6289DBF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F3985273-CA03-4EE5-A567-87755121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9BA90362-129B-41C0-ABF6-939A8CE0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97F918BE-F5B4-4068-B642-62C64B8E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6322AF7C-7B9F-4DB5-96CE-1992D4FB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AC1F8161-1C29-455D-AB04-42AC870D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BF883233-12D4-4961-891F-ABE53C6D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C8D8254D-8077-493D-B34D-08AE7A01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875AEC11-98FC-4C70-8369-28E0A67E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E639D104-05F0-478C-9F34-B8B44599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D2D24B0B-951A-4EBF-B3CE-675CA588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6477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4D77E86-DA4E-4C7B-9FCC-3605127E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E5945C02-4353-4663-A20A-69F3D6F3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CFFD6529-4405-4952-B9D4-A7751DBD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D4DE6C6A-8CA5-449C-BAB8-0273A6E5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7322DA67-8E07-4B8B-BAA5-1E72EB4F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2D10313-AC86-47FF-8A30-2783AF48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515CE502-2AA2-4184-9F72-48C6FAE0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B3BCC0B-610B-4462-B1FE-3E93C06D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A619DF50-7E97-49C2-9A4B-E2996C7C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7E454304-B92D-4AA0-93AB-332D4F04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B336BC4F-3B18-49E6-AAE3-8335E3A5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19DD0089-3464-4150-9385-6CE78C2E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C859AE53-C54E-4FC9-9C92-5B3C79F3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0BB510B0-BCD5-4BBF-AE14-934C9B35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6E7F2FCE-7295-4940-85E7-3CE6899F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71EA3024-ACA6-4490-9AE8-D81D8917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20A26CB1-A7ED-4BE7-8AB7-F9CB1B9D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4721BC87-0319-4D87-833E-150FC90F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4EC002B8-B54E-43FB-888B-C034E806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3967E71A-CDB2-4DCF-A40C-B749BE8A2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1C6E09F6-44CF-4528-932D-4767D89A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94588B64-64A8-4757-A3E9-AE687638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F659FD59-C9D8-4BF6-8C66-84AF3E04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6CECB19B-A94B-40E2-A2A9-4C039B28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BE%20Dropbox\CBE%20Team%20Folder\CBE%20Projects\Clients\Muswellbrook%20Coal%20(MCC)\2023\MCC%20Open%20Cut\MONITORING\TEOM\MONITORING%20DATA\2023_12%20PM10%20Monitoring.xlsx" TargetMode="External"/><Relationship Id="rId1" Type="http://schemas.openxmlformats.org/officeDocument/2006/relationships/externalLinkPath" Target="/CBE%20Dropbox/CBE%20Team%20Folder/CBE%20Projects/Clients/Muswellbrook%20Coal%20(MCC)/2023/MCC%20Open%20Cut/MONITORING/TEOM/MONITORING%20DATA/2023_12%20PM10%20Monito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M10 Results"/>
      <sheetName val="Web Report - PM10"/>
      <sheetName val="Site 7 Graph"/>
      <sheetName val="Site 8 Graph"/>
      <sheetName val="Site 9 Graph"/>
      <sheetName val="PM10 Summary - AEMR"/>
      <sheetName val="PM10 Summary - EPL"/>
      <sheetName val="INX Data"/>
      <sheetName val="SUMMARY"/>
    </sheetNames>
    <sheetDataSet>
      <sheetData sheetId="0">
        <row r="1648">
          <cell r="A1648">
            <v>44562</v>
          </cell>
          <cell r="B1648">
            <v>18.36</v>
          </cell>
          <cell r="C1648" t="str">
            <v/>
          </cell>
          <cell r="D1648">
            <v>16.54</v>
          </cell>
          <cell r="E1648" t="str">
            <v/>
          </cell>
          <cell r="F1648">
            <v>16.66</v>
          </cell>
          <cell r="G1648" t="str">
            <v/>
          </cell>
          <cell r="H1648">
            <v>30</v>
          </cell>
          <cell r="I1648">
            <v>50</v>
          </cell>
          <cell r="J1648">
            <v>13.155875547046982</v>
          </cell>
          <cell r="K1648">
            <v>34.220508023271577</v>
          </cell>
          <cell r="L1648">
            <v>14.093173387479816</v>
          </cell>
        </row>
        <row r="1649">
          <cell r="A1649">
            <v>44563</v>
          </cell>
          <cell r="B1649">
            <v>13.23</v>
          </cell>
          <cell r="C1649" t="str">
            <v/>
          </cell>
          <cell r="D1649">
            <v>12.58</v>
          </cell>
          <cell r="E1649" t="str">
            <v/>
          </cell>
          <cell r="F1649">
            <v>10.34</v>
          </cell>
          <cell r="G1649" t="str">
            <v/>
          </cell>
          <cell r="H1649">
            <v>30</v>
          </cell>
          <cell r="I1649">
            <v>50</v>
          </cell>
          <cell r="J1649">
            <v>13.168508600268268</v>
          </cell>
          <cell r="K1649">
            <v>34.233916473975803</v>
          </cell>
          <cell r="L1649">
            <v>14.096368979766316</v>
          </cell>
        </row>
        <row r="1650">
          <cell r="A1650">
            <v>44564</v>
          </cell>
          <cell r="B1650">
            <v>15.36</v>
          </cell>
          <cell r="C1650" t="str">
            <v/>
          </cell>
          <cell r="D1650">
            <v>15.05</v>
          </cell>
          <cell r="E1650" t="str">
            <v/>
          </cell>
          <cell r="F1650">
            <v>15.59</v>
          </cell>
          <cell r="G1650" t="str">
            <v/>
          </cell>
          <cell r="H1650">
            <v>30</v>
          </cell>
          <cell r="I1650">
            <v>50</v>
          </cell>
          <cell r="J1650">
            <v>13.178704678699638</v>
          </cell>
          <cell r="K1650">
            <v>34.234479854257494</v>
          </cell>
          <cell r="L1650">
            <v>14.101382753871002</v>
          </cell>
        </row>
        <row r="1651">
          <cell r="A1651">
            <v>44565</v>
          </cell>
          <cell r="B1651">
            <v>29.71</v>
          </cell>
          <cell r="C1651" t="str">
            <v/>
          </cell>
          <cell r="D1651">
            <v>18.53</v>
          </cell>
          <cell r="E1651" t="str">
            <v/>
          </cell>
          <cell r="F1651">
            <v>20.49</v>
          </cell>
          <cell r="G1651" t="str">
            <v/>
          </cell>
          <cell r="H1651">
            <v>30</v>
          </cell>
          <cell r="I1651">
            <v>50</v>
          </cell>
          <cell r="J1651">
            <v>13.237556219315886</v>
          </cell>
          <cell r="K1651">
            <v>34.190366146801715</v>
          </cell>
          <cell r="L1651">
            <v>14.125680274532158</v>
          </cell>
        </row>
        <row r="1652">
          <cell r="A1652">
            <v>44566</v>
          </cell>
          <cell r="B1652">
            <v>21.81</v>
          </cell>
          <cell r="C1652" t="str">
            <v/>
          </cell>
          <cell r="D1652">
            <v>11.049545454545466</v>
          </cell>
          <cell r="E1652" t="str">
            <v>24hr recalc - 2 hours excluded due to high negatives</v>
          </cell>
          <cell r="F1652">
            <v>12.44</v>
          </cell>
          <cell r="G1652" t="str">
            <v/>
          </cell>
          <cell r="H1652">
            <v>30</v>
          </cell>
          <cell r="I1652">
            <v>50</v>
          </cell>
          <cell r="J1652">
            <v>13.280273306150621</v>
          </cell>
          <cell r="K1652">
            <v>34.180842398078525</v>
          </cell>
          <cell r="L1652">
            <v>14.121049284766958</v>
          </cell>
        </row>
        <row r="1653">
          <cell r="A1653">
            <v>44567</v>
          </cell>
          <cell r="B1653">
            <v>11.9</v>
          </cell>
          <cell r="C1653" t="str">
            <v/>
          </cell>
          <cell r="D1653">
            <v>12.92</v>
          </cell>
          <cell r="E1653" t="str">
            <v/>
          </cell>
          <cell r="F1653">
            <v>13.12</v>
          </cell>
          <cell r="G1653" t="str">
            <v/>
          </cell>
          <cell r="H1653">
            <v>30</v>
          </cell>
          <cell r="I1653">
            <v>50</v>
          </cell>
          <cell r="J1653">
            <v>13.272878348167428</v>
          </cell>
          <cell r="K1653">
            <v>34.121288217691749</v>
          </cell>
          <cell r="L1653">
            <v>14.111159174876844</v>
          </cell>
        </row>
        <row r="1654">
          <cell r="A1654">
            <v>44568</v>
          </cell>
          <cell r="B1654">
            <v>16.16</v>
          </cell>
          <cell r="C1654" t="str">
            <v/>
          </cell>
          <cell r="D1654" t="str">
            <v/>
          </cell>
          <cell r="E1654" t="str">
            <v>Insufficient data</v>
          </cell>
          <cell r="F1654">
            <v>15.53</v>
          </cell>
          <cell r="G1654" t="str">
            <v/>
          </cell>
          <cell r="H1654">
            <v>30</v>
          </cell>
          <cell r="I1654">
            <v>50</v>
          </cell>
          <cell r="J1654">
            <v>13.278312521836895</v>
          </cell>
          <cell r="K1654">
            <v>34.121288217691749</v>
          </cell>
          <cell r="L1654">
            <v>14.111845988063656</v>
          </cell>
        </row>
        <row r="1655">
          <cell r="A1655">
            <v>44569</v>
          </cell>
          <cell r="B1655">
            <v>8.6199999999999992</v>
          </cell>
          <cell r="C1655" t="str">
            <v/>
          </cell>
          <cell r="D1655">
            <v>9.9845454545454473</v>
          </cell>
          <cell r="E1655" t="str">
            <v>24hr recalc - 2 hours excluded due to power outage</v>
          </cell>
          <cell r="F1655">
            <v>10.050000000000001</v>
          </cell>
          <cell r="G1655" t="str">
            <v/>
          </cell>
          <cell r="H1655">
            <v>30</v>
          </cell>
          <cell r="I1655">
            <v>50</v>
          </cell>
          <cell r="J1655">
            <v>13.265371345366304</v>
          </cell>
          <cell r="K1655">
            <v>34.114634283390757</v>
          </cell>
          <cell r="L1655">
            <v>14.096900933118603</v>
          </cell>
        </row>
        <row r="1656">
          <cell r="A1656">
            <v>44570</v>
          </cell>
          <cell r="B1656">
            <v>16.670000000000002</v>
          </cell>
          <cell r="C1656" t="str">
            <v/>
          </cell>
          <cell r="D1656">
            <v>15.35</v>
          </cell>
          <cell r="E1656" t="str">
            <v/>
          </cell>
          <cell r="F1656">
            <v>16.82</v>
          </cell>
          <cell r="G1656" t="str">
            <v/>
          </cell>
          <cell r="H1656">
            <v>30</v>
          </cell>
          <cell r="I1656">
            <v>50</v>
          </cell>
          <cell r="J1656">
            <v>13.286995995226251</v>
          </cell>
          <cell r="K1656">
            <v>34.136511034091036</v>
          </cell>
          <cell r="L1656">
            <v>14.120060273777941</v>
          </cell>
        </row>
        <row r="1657">
          <cell r="A1657">
            <v>44571</v>
          </cell>
          <cell r="B1657">
            <v>23.42</v>
          </cell>
          <cell r="C1657" t="str">
            <v/>
          </cell>
          <cell r="D1657">
            <v>23.669047619047586</v>
          </cell>
          <cell r="E1657" t="str">
            <v>24hr recalc - 3 hours excluded due to high negatives</v>
          </cell>
          <cell r="F1657">
            <v>24.494736842105262</v>
          </cell>
          <cell r="G1657" t="str">
            <v>24hr recalc - 5 hours excluded due to high negatives</v>
          </cell>
          <cell r="H1657">
            <v>30</v>
          </cell>
          <cell r="I1657">
            <v>50</v>
          </cell>
          <cell r="J1657">
            <v>13.326295715114206</v>
          </cell>
          <cell r="K1657">
            <v>34.160373912575764</v>
          </cell>
          <cell r="L1657">
            <v>14.16227108927823</v>
          </cell>
        </row>
        <row r="1658">
          <cell r="A1658">
            <v>44572</v>
          </cell>
          <cell r="B1658">
            <v>25.849047619047628</v>
          </cell>
          <cell r="C1658" t="str">
            <v>24hr recalc - 3 hours excluded due to power outage</v>
          </cell>
          <cell r="D1658">
            <v>23.72</v>
          </cell>
          <cell r="E1658" t="str">
            <v/>
          </cell>
          <cell r="F1658">
            <v>17.920000000000002</v>
          </cell>
          <cell r="G1658" t="str">
            <v/>
          </cell>
          <cell r="H1658">
            <v>30</v>
          </cell>
          <cell r="I1658">
            <v>50</v>
          </cell>
          <cell r="J1658">
            <v>13.360690806484085</v>
          </cell>
          <cell r="K1658">
            <v>34.199141419578567</v>
          </cell>
          <cell r="L1658">
            <v>14.180430429937573</v>
          </cell>
        </row>
        <row r="1659">
          <cell r="A1659">
            <v>44573</v>
          </cell>
          <cell r="B1659">
            <v>21.69</v>
          </cell>
          <cell r="C1659" t="str">
            <v/>
          </cell>
          <cell r="D1659">
            <v>30.869565217391276</v>
          </cell>
          <cell r="E1659" t="str">
            <v>24hr recalc - 1 hour excluded due to high negatives</v>
          </cell>
          <cell r="F1659">
            <v>23.58</v>
          </cell>
          <cell r="G1659" t="str">
            <v/>
          </cell>
          <cell r="H1659">
            <v>30</v>
          </cell>
          <cell r="I1659">
            <v>50</v>
          </cell>
          <cell r="J1659">
            <v>13.379682403122741</v>
          </cell>
          <cell r="K1659">
            <v>34.236591182092262</v>
          </cell>
          <cell r="L1659">
            <v>14.200238122245265</v>
          </cell>
        </row>
        <row r="1660">
          <cell r="A1660">
            <v>44574</v>
          </cell>
          <cell r="B1660">
            <v>21.135793650793655</v>
          </cell>
          <cell r="C1660" t="str">
            <v>24hr recalc - 3 hours excluded due to quarterly calibration</v>
          </cell>
          <cell r="D1660">
            <v>14.868571428571434</v>
          </cell>
          <cell r="E1660" t="str">
            <v>24hr recalc - 3 hours excluded due to quarterly calibration</v>
          </cell>
          <cell r="F1660">
            <v>8.4305263157894625</v>
          </cell>
          <cell r="G1660" t="str">
            <v>24hr recalc - 5 hours excluded due to quarterly calibration (3 hrs) and high negatives (2 hrs)</v>
          </cell>
          <cell r="H1660">
            <v>30</v>
          </cell>
          <cell r="I1660">
            <v>50</v>
          </cell>
          <cell r="J1660">
            <v>13.395945130435887</v>
          </cell>
          <cell r="K1660">
            <v>34.23734348301263</v>
          </cell>
          <cell r="L1660">
            <v>14.17911319454139</v>
          </cell>
        </row>
        <row r="1661">
          <cell r="A1661">
            <v>44575</v>
          </cell>
          <cell r="B1661" t="str">
            <v/>
          </cell>
          <cell r="C1661" t="str">
            <v>Insufficient data</v>
          </cell>
          <cell r="D1661">
            <v>27.44</v>
          </cell>
          <cell r="E1661" t="str">
            <v/>
          </cell>
          <cell r="F1661">
            <v>14.64</v>
          </cell>
          <cell r="G1661" t="str">
            <v/>
          </cell>
          <cell r="H1661">
            <v>30</v>
          </cell>
          <cell r="I1661">
            <v>50</v>
          </cell>
          <cell r="J1661">
            <v>13.39396744821801</v>
          </cell>
          <cell r="K1661">
            <v>34.017707628670898</v>
          </cell>
          <cell r="L1661">
            <v>14.169113194541389</v>
          </cell>
        </row>
        <row r="1662">
          <cell r="A1662">
            <v>44576</v>
          </cell>
          <cell r="B1662">
            <v>12.28</v>
          </cell>
          <cell r="C1662" t="str">
            <v/>
          </cell>
          <cell r="D1662" t="str">
            <v/>
          </cell>
          <cell r="E1662" t="str">
            <v>Insufficient data</v>
          </cell>
          <cell r="F1662">
            <v>10.63</v>
          </cell>
          <cell r="G1662" t="str">
            <v/>
          </cell>
          <cell r="H1662">
            <v>30</v>
          </cell>
          <cell r="I1662">
            <v>50</v>
          </cell>
          <cell r="J1662">
            <v>13.368686549341607</v>
          </cell>
          <cell r="K1662">
            <v>33.985425908526715</v>
          </cell>
          <cell r="L1662">
            <v>14.119745062673259</v>
          </cell>
        </row>
        <row r="1663">
          <cell r="A1663">
            <v>44577</v>
          </cell>
          <cell r="B1663">
            <v>23.57</v>
          </cell>
          <cell r="C1663" t="str">
            <v/>
          </cell>
          <cell r="D1663" t="str">
            <v/>
          </cell>
          <cell r="E1663" t="str">
            <v>Insufficient data</v>
          </cell>
          <cell r="F1663">
            <v>19.399999999999999</v>
          </cell>
          <cell r="G1663" t="str">
            <v/>
          </cell>
          <cell r="H1663">
            <v>30</v>
          </cell>
          <cell r="I1663">
            <v>50</v>
          </cell>
          <cell r="J1663">
            <v>13.380062953835989</v>
          </cell>
          <cell r="K1663">
            <v>33.987413023762002</v>
          </cell>
          <cell r="L1663">
            <v>14.098948359376557</v>
          </cell>
        </row>
        <row r="1664">
          <cell r="A1664">
            <v>44578</v>
          </cell>
          <cell r="B1664">
            <v>31.51</v>
          </cell>
          <cell r="C1664" t="str">
            <v/>
          </cell>
          <cell r="D1664" t="str">
            <v/>
          </cell>
          <cell r="E1664" t="str">
            <v>Insufficient data</v>
          </cell>
          <cell r="F1664">
            <v>29.36</v>
          </cell>
          <cell r="G1664" t="str">
            <v/>
          </cell>
          <cell r="H1664">
            <v>30</v>
          </cell>
          <cell r="I1664">
            <v>50</v>
          </cell>
          <cell r="J1664">
            <v>13.424051717880932</v>
          </cell>
          <cell r="K1664">
            <v>34.013959388235904</v>
          </cell>
          <cell r="L1664">
            <v>14.122437370365565</v>
          </cell>
        </row>
        <row r="1665">
          <cell r="A1665">
            <v>44579</v>
          </cell>
          <cell r="B1665">
            <v>27.794347826086959</v>
          </cell>
          <cell r="C1665" t="str">
            <v>24hr recalc - 1 hour excluded due to high negatives</v>
          </cell>
          <cell r="D1665">
            <v>30.120869565217379</v>
          </cell>
          <cell r="E1665" t="str">
            <v>24hr recalc - 1  hour excluded due to high negatives</v>
          </cell>
          <cell r="F1665">
            <v>15.77</v>
          </cell>
          <cell r="G1665" t="str">
            <v/>
          </cell>
          <cell r="H1665">
            <v>30</v>
          </cell>
          <cell r="I1665">
            <v>50</v>
          </cell>
          <cell r="J1665">
            <v>13.450777414021625</v>
          </cell>
          <cell r="K1665">
            <v>33.921814951979457</v>
          </cell>
          <cell r="L1665">
            <v>14.093920886849082</v>
          </cell>
        </row>
        <row r="1666">
          <cell r="A1666">
            <v>44580</v>
          </cell>
          <cell r="B1666">
            <v>14.3</v>
          </cell>
          <cell r="C1666" t="str">
            <v/>
          </cell>
          <cell r="D1666">
            <v>12.417727272727284</v>
          </cell>
          <cell r="E1666" t="str">
            <v>24hr recalc - 2 hours excluded due to high negatives</v>
          </cell>
          <cell r="F1666">
            <v>10.67</v>
          </cell>
          <cell r="G1666" t="str">
            <v/>
          </cell>
          <cell r="H1666">
            <v>30</v>
          </cell>
          <cell r="I1666">
            <v>50</v>
          </cell>
          <cell r="J1666">
            <v>13.42046842525758</v>
          </cell>
          <cell r="K1666">
            <v>33.813701187213148</v>
          </cell>
          <cell r="L1666">
            <v>14.039800007728203</v>
          </cell>
        </row>
        <row r="1667">
          <cell r="A1667">
            <v>44581</v>
          </cell>
          <cell r="B1667">
            <v>24.001818181818209</v>
          </cell>
          <cell r="C1667" t="str">
            <v>24hr recalc - 2 hours excluded due to invalid data</v>
          </cell>
          <cell r="D1667">
            <v>22.6</v>
          </cell>
          <cell r="E1667" t="str">
            <v/>
          </cell>
          <cell r="F1667">
            <v>20.38</v>
          </cell>
          <cell r="G1667" t="str">
            <v/>
          </cell>
          <cell r="H1667">
            <v>30</v>
          </cell>
          <cell r="I1667">
            <v>50</v>
          </cell>
          <cell r="J1667">
            <v>13.446569038127857</v>
          </cell>
          <cell r="K1667">
            <v>33.838814181563428</v>
          </cell>
          <cell r="L1667">
            <v>14.05051429344249</v>
          </cell>
        </row>
        <row r="1668">
          <cell r="A1668">
            <v>44582</v>
          </cell>
          <cell r="B1668">
            <v>28.403913043478276</v>
          </cell>
          <cell r="C1668" t="str">
            <v>24hr recalc - 1 hour excluded due to invalid data</v>
          </cell>
          <cell r="D1668">
            <v>34.64</v>
          </cell>
          <cell r="E1668" t="str">
            <v/>
          </cell>
          <cell r="F1668">
            <v>19.899999999999999</v>
          </cell>
          <cell r="G1668" t="str">
            <v/>
          </cell>
          <cell r="H1668">
            <v>30</v>
          </cell>
          <cell r="I1668">
            <v>50</v>
          </cell>
          <cell r="J1668">
            <v>13.465372164654479</v>
          </cell>
          <cell r="K1668">
            <v>33.864407401902405</v>
          </cell>
          <cell r="L1668">
            <v>14.031860447288642</v>
          </cell>
        </row>
        <row r="1669">
          <cell r="A1669">
            <v>44583</v>
          </cell>
          <cell r="B1669">
            <v>16.7</v>
          </cell>
          <cell r="C1669" t="str">
            <v/>
          </cell>
          <cell r="D1669">
            <v>12.93</v>
          </cell>
          <cell r="E1669" t="str">
            <v/>
          </cell>
          <cell r="F1669">
            <v>13</v>
          </cell>
          <cell r="G1669" t="str">
            <v/>
          </cell>
          <cell r="H1669">
            <v>30</v>
          </cell>
          <cell r="I1669">
            <v>50</v>
          </cell>
          <cell r="J1669">
            <v>13.469051939935378</v>
          </cell>
          <cell r="K1669">
            <v>33.718249209812015</v>
          </cell>
          <cell r="L1669">
            <v>14.018398908827102</v>
          </cell>
        </row>
        <row r="1670">
          <cell r="A1670">
            <v>44584</v>
          </cell>
          <cell r="B1670">
            <v>11.75</v>
          </cell>
          <cell r="C1670" t="str">
            <v/>
          </cell>
          <cell r="D1670">
            <v>10.119999999999999</v>
          </cell>
          <cell r="E1670" t="str">
            <v/>
          </cell>
          <cell r="F1670">
            <v>10.26</v>
          </cell>
          <cell r="G1670" t="str">
            <v/>
          </cell>
          <cell r="H1670">
            <v>30</v>
          </cell>
          <cell r="I1670">
            <v>50</v>
          </cell>
          <cell r="J1670">
            <v>13.461889018587065</v>
          </cell>
          <cell r="K1670">
            <v>33.638927175913707</v>
          </cell>
          <cell r="L1670">
            <v>13.984223084651282</v>
          </cell>
        </row>
        <row r="1671">
          <cell r="A1671">
            <v>44585</v>
          </cell>
          <cell r="B1671">
            <v>13.32</v>
          </cell>
          <cell r="C1671" t="str">
            <v/>
          </cell>
          <cell r="D1671">
            <v>14.369047619047624</v>
          </cell>
          <cell r="E1671" t="str">
            <v>24hr recalc - 3 hours excluded due to power outage</v>
          </cell>
          <cell r="F1671">
            <v>13.29</v>
          </cell>
          <cell r="G1671" t="str">
            <v/>
          </cell>
          <cell r="H1671">
            <v>30</v>
          </cell>
          <cell r="I1671">
            <v>50</v>
          </cell>
          <cell r="J1671">
            <v>13.454922726452232</v>
          </cell>
          <cell r="K1671">
            <v>33.595421660713278</v>
          </cell>
          <cell r="L1671">
            <v>13.970019787947981</v>
          </cell>
        </row>
        <row r="1672">
          <cell r="A1672">
            <v>44586</v>
          </cell>
          <cell r="B1672">
            <v>26.16</v>
          </cell>
          <cell r="C1672" t="str">
            <v/>
          </cell>
          <cell r="D1672">
            <v>64.123333333333278</v>
          </cell>
          <cell r="E1672" t="str">
            <v>24hr recalc - 3 hours excluded due to power outage</v>
          </cell>
          <cell r="F1672">
            <v>23.28</v>
          </cell>
          <cell r="G1672" t="str">
            <v/>
          </cell>
          <cell r="H1672">
            <v>30</v>
          </cell>
          <cell r="I1672">
            <v>50</v>
          </cell>
          <cell r="J1672">
            <v>13.486383400609535</v>
          </cell>
          <cell r="K1672">
            <v>33.651787009112525</v>
          </cell>
          <cell r="L1672">
            <v>13.985541765969959</v>
          </cell>
        </row>
        <row r="1673">
          <cell r="A1673">
            <v>44587</v>
          </cell>
          <cell r="B1673">
            <v>30.63</v>
          </cell>
          <cell r="C1673" t="str">
            <v/>
          </cell>
          <cell r="D1673">
            <v>17.41</v>
          </cell>
          <cell r="E1673" t="str">
            <v/>
          </cell>
          <cell r="F1673">
            <v>18.64</v>
          </cell>
          <cell r="G1673" t="str">
            <v/>
          </cell>
          <cell r="H1673">
            <v>30</v>
          </cell>
          <cell r="I1673">
            <v>50</v>
          </cell>
          <cell r="J1673">
            <v>13.533518232070206</v>
          </cell>
          <cell r="K1673">
            <v>33.561843506287666</v>
          </cell>
          <cell r="L1673">
            <v>13.98837143629963</v>
          </cell>
        </row>
        <row r="1674">
          <cell r="A1674">
            <v>44588</v>
          </cell>
          <cell r="B1674">
            <v>26.453478260869566</v>
          </cell>
          <cell r="C1674" t="str">
            <v>24hr recalc - 1 hour excluded due to invalid data</v>
          </cell>
          <cell r="D1674">
            <v>17.25</v>
          </cell>
          <cell r="E1674" t="str">
            <v/>
          </cell>
          <cell r="F1674">
            <v>20</v>
          </cell>
          <cell r="G1674" t="str">
            <v/>
          </cell>
          <cell r="H1674">
            <v>30</v>
          </cell>
          <cell r="I1674">
            <v>50</v>
          </cell>
          <cell r="J1674">
            <v>13.548696541791749</v>
          </cell>
          <cell r="K1674">
            <v>33.539385879169025</v>
          </cell>
          <cell r="L1674">
            <v>13.976173634101826</v>
          </cell>
        </row>
        <row r="1675">
          <cell r="A1675">
            <v>44589</v>
          </cell>
          <cell r="B1675">
            <v>29.05</v>
          </cell>
          <cell r="C1675" t="str">
            <v/>
          </cell>
          <cell r="D1675">
            <v>34.020000000000003</v>
          </cell>
          <cell r="E1675" t="str">
            <v/>
          </cell>
          <cell r="F1675">
            <v>23.01</v>
          </cell>
          <cell r="G1675" t="str">
            <v/>
          </cell>
          <cell r="H1675">
            <v>30</v>
          </cell>
          <cell r="I1675">
            <v>50</v>
          </cell>
          <cell r="J1675">
            <v>13.615606654151302</v>
          </cell>
          <cell r="K1675">
            <v>33.62351017295434</v>
          </cell>
          <cell r="L1675">
            <v>14.025047260475455</v>
          </cell>
        </row>
        <row r="1676">
          <cell r="A1676">
            <v>44590</v>
          </cell>
          <cell r="B1676">
            <v>32.04</v>
          </cell>
          <cell r="C1676" t="str">
            <v/>
          </cell>
          <cell r="D1676">
            <v>22.85</v>
          </cell>
          <cell r="E1676" t="str">
            <v/>
          </cell>
          <cell r="F1676">
            <v>22.41</v>
          </cell>
          <cell r="G1676" t="str">
            <v/>
          </cell>
          <cell r="H1676">
            <v>30</v>
          </cell>
          <cell r="I1676">
            <v>50</v>
          </cell>
          <cell r="J1676">
            <v>13.686926878870404</v>
          </cell>
          <cell r="K1676">
            <v>33.676984749225525</v>
          </cell>
          <cell r="L1676">
            <v>14.071860447288643</v>
          </cell>
        </row>
        <row r="1677">
          <cell r="A1677">
            <v>44591</v>
          </cell>
          <cell r="B1677">
            <v>20.260000000000002</v>
          </cell>
          <cell r="C1677" t="str">
            <v/>
          </cell>
          <cell r="D1677" t="str">
            <v/>
          </cell>
          <cell r="E1677" t="str">
            <v>Insufficient data</v>
          </cell>
          <cell r="F1677">
            <v>19.39</v>
          </cell>
          <cell r="G1677" t="str">
            <v/>
          </cell>
          <cell r="H1677">
            <v>30</v>
          </cell>
          <cell r="I1677">
            <v>50</v>
          </cell>
          <cell r="J1677">
            <v>13.698359463140067</v>
          </cell>
          <cell r="K1677">
            <v>33.7316504284018</v>
          </cell>
          <cell r="L1677">
            <v>14.08565165607985</v>
          </cell>
        </row>
        <row r="1678">
          <cell r="A1678">
            <v>44592</v>
          </cell>
          <cell r="B1678">
            <v>30.15</v>
          </cell>
          <cell r="C1678" t="str">
            <v/>
          </cell>
          <cell r="D1678" t="str">
            <v/>
          </cell>
          <cell r="E1678" t="str">
            <v>Insufficient data</v>
          </cell>
          <cell r="F1678">
            <v>24.2</v>
          </cell>
          <cell r="G1678" t="str">
            <v/>
          </cell>
          <cell r="H1678">
            <v>30</v>
          </cell>
          <cell r="I1678">
            <v>50</v>
          </cell>
          <cell r="J1678">
            <v>13.733359463140067</v>
          </cell>
          <cell r="K1678">
            <v>33.776513071664304</v>
          </cell>
          <cell r="L1678">
            <v>14.093453853882048</v>
          </cell>
        </row>
        <row r="1679">
          <cell r="A1679">
            <v>44593</v>
          </cell>
          <cell r="B1679">
            <v>22.79</v>
          </cell>
          <cell r="C1679" t="str">
            <v/>
          </cell>
          <cell r="D1679">
            <v>57.430000000000057</v>
          </cell>
          <cell r="E1679" t="str">
            <v>24hr recalc - 5 hours excluded due to high negatives (2hrs) and power outage (3hrs)</v>
          </cell>
          <cell r="F1679">
            <v>20.47</v>
          </cell>
          <cell r="G1679" t="str">
            <v/>
          </cell>
          <cell r="H1679">
            <v>30</v>
          </cell>
          <cell r="I1679">
            <v>50</v>
          </cell>
          <cell r="J1679">
            <v>13.749595418196245</v>
          </cell>
          <cell r="K1679">
            <v>33.898643753482482</v>
          </cell>
          <cell r="L1679">
            <v>14.104278029706222</v>
          </cell>
        </row>
        <row r="1680">
          <cell r="A1680">
            <v>44594</v>
          </cell>
          <cell r="B1680">
            <v>8.9</v>
          </cell>
          <cell r="C1680" t="str">
            <v/>
          </cell>
          <cell r="D1680">
            <v>23.91</v>
          </cell>
          <cell r="E1680" t="str">
            <v/>
          </cell>
          <cell r="F1680">
            <v>9.77</v>
          </cell>
          <cell r="G1680" t="str">
            <v/>
          </cell>
          <cell r="H1680">
            <v>30</v>
          </cell>
          <cell r="I1680">
            <v>50</v>
          </cell>
          <cell r="J1680">
            <v>13.745831373252424</v>
          </cell>
          <cell r="K1680">
            <v>33.93472329893703</v>
          </cell>
          <cell r="L1680">
            <v>14.100651656079849</v>
          </cell>
        </row>
        <row r="1681">
          <cell r="A1681">
            <v>44595</v>
          </cell>
          <cell r="B1681">
            <v>15.25</v>
          </cell>
          <cell r="C1681" t="str">
            <v/>
          </cell>
          <cell r="D1681">
            <v>14.08</v>
          </cell>
          <cell r="E1681" t="str">
            <v/>
          </cell>
          <cell r="F1681">
            <v>15.24</v>
          </cell>
          <cell r="G1681" t="str">
            <v/>
          </cell>
          <cell r="H1681">
            <v>30</v>
          </cell>
          <cell r="I1681">
            <v>50</v>
          </cell>
          <cell r="J1681">
            <v>13.735634744038942</v>
          </cell>
          <cell r="K1681">
            <v>33.926427844391576</v>
          </cell>
          <cell r="L1681">
            <v>14.09111868904688</v>
          </cell>
        </row>
        <row r="1682">
          <cell r="A1682">
            <v>44596</v>
          </cell>
          <cell r="B1682">
            <v>17.07</v>
          </cell>
          <cell r="C1682" t="str">
            <v/>
          </cell>
          <cell r="D1682">
            <v>15.67</v>
          </cell>
          <cell r="E1682" t="str">
            <v/>
          </cell>
          <cell r="F1682">
            <v>16.899999999999999</v>
          </cell>
          <cell r="G1682" t="str">
            <v/>
          </cell>
          <cell r="H1682">
            <v>30</v>
          </cell>
          <cell r="I1682">
            <v>50</v>
          </cell>
          <cell r="J1682">
            <v>13.728359463140064</v>
          </cell>
          <cell r="K1682">
            <v>33.894098298937031</v>
          </cell>
          <cell r="L1682">
            <v>14.091530776958969</v>
          </cell>
        </row>
        <row r="1683">
          <cell r="A1683">
            <v>44597</v>
          </cell>
          <cell r="B1683">
            <v>19.149999999999999</v>
          </cell>
          <cell r="C1683" t="str">
            <v/>
          </cell>
          <cell r="D1683">
            <v>15.87</v>
          </cell>
          <cell r="E1683" t="str">
            <v/>
          </cell>
          <cell r="F1683">
            <v>14.74</v>
          </cell>
          <cell r="G1683" t="str">
            <v/>
          </cell>
          <cell r="H1683">
            <v>30</v>
          </cell>
          <cell r="I1683">
            <v>50</v>
          </cell>
          <cell r="J1683">
            <v>13.7319268788704</v>
          </cell>
          <cell r="K1683">
            <v>33.884467617118851</v>
          </cell>
          <cell r="L1683">
            <v>14.081997809926001</v>
          </cell>
        </row>
        <row r="1684">
          <cell r="A1684">
            <v>44598</v>
          </cell>
          <cell r="B1684">
            <v>15.433913043478249</v>
          </cell>
          <cell r="C1684" t="str">
            <v>24hr recalc - 1 hr excluded due to invalid data</v>
          </cell>
          <cell r="D1684">
            <v>14.25</v>
          </cell>
          <cell r="E1684" t="str">
            <v/>
          </cell>
          <cell r="F1684">
            <v>14.22</v>
          </cell>
          <cell r="G1684" t="str">
            <v/>
          </cell>
          <cell r="H1684">
            <v>30</v>
          </cell>
          <cell r="I1684">
            <v>50</v>
          </cell>
          <cell r="J1684">
            <v>13.738033376183541</v>
          </cell>
          <cell r="K1684">
            <v>33.875660798937027</v>
          </cell>
          <cell r="L1684">
            <v>14.083728579156771</v>
          </cell>
        </row>
        <row r="1685">
          <cell r="A1685">
            <v>44599</v>
          </cell>
          <cell r="B1685">
            <v>22.798999999999992</v>
          </cell>
          <cell r="C1685" t="str">
            <v>24hr recalc - 4 hours excluded due to power outage</v>
          </cell>
          <cell r="D1685">
            <v>14.848571428571425</v>
          </cell>
          <cell r="E1685" t="str">
            <v>24hr recalc - 3 hours excluded due to power outage</v>
          </cell>
          <cell r="F1685">
            <v>16.495499999999989</v>
          </cell>
          <cell r="G1685" t="str">
            <v>24hr recalc - 4 hours excluded due to power outage</v>
          </cell>
          <cell r="H1685">
            <v>30</v>
          </cell>
          <cell r="I1685">
            <v>50</v>
          </cell>
          <cell r="J1685">
            <v>13.769097982925114</v>
          </cell>
          <cell r="K1685">
            <v>33.872844240495468</v>
          </cell>
          <cell r="L1685">
            <v>14.091655776958969</v>
          </cell>
        </row>
        <row r="1686">
          <cell r="A1686">
            <v>44600</v>
          </cell>
          <cell r="B1686">
            <v>15.49</v>
          </cell>
          <cell r="C1686" t="str">
            <v/>
          </cell>
          <cell r="D1686">
            <v>14.86</v>
          </cell>
          <cell r="E1686" t="str">
            <v/>
          </cell>
          <cell r="F1686">
            <v>14.44</v>
          </cell>
          <cell r="G1686" t="str">
            <v/>
          </cell>
          <cell r="H1686">
            <v>30</v>
          </cell>
          <cell r="I1686">
            <v>50</v>
          </cell>
          <cell r="J1686">
            <v>13.762805848093654</v>
          </cell>
          <cell r="K1686">
            <v>33.870514695040931</v>
          </cell>
          <cell r="L1686">
            <v>14.082727205530398</v>
          </cell>
        </row>
        <row r="1687">
          <cell r="A1687">
            <v>44601</v>
          </cell>
          <cell r="B1687">
            <v>16.989999999999998</v>
          </cell>
          <cell r="C1687" t="str">
            <v/>
          </cell>
          <cell r="D1687">
            <v>39.39</v>
          </cell>
          <cell r="E1687" t="str">
            <v/>
          </cell>
          <cell r="F1687">
            <v>16.010000000000002</v>
          </cell>
          <cell r="G1687" t="str">
            <v/>
          </cell>
          <cell r="H1687">
            <v>30</v>
          </cell>
          <cell r="I1687">
            <v>50</v>
          </cell>
          <cell r="J1687">
            <v>13.766878881801519</v>
          </cell>
          <cell r="K1687">
            <v>33.950088558677287</v>
          </cell>
          <cell r="L1687">
            <v>14.087974458277651</v>
          </cell>
        </row>
        <row r="1688">
          <cell r="A1688">
            <v>44602</v>
          </cell>
          <cell r="B1688">
            <v>23.917826086956534</v>
          </cell>
          <cell r="C1688" t="str">
            <v>24hr recalc - 1 hour excluded due to invalid data</v>
          </cell>
          <cell r="D1688">
            <v>57.27</v>
          </cell>
          <cell r="E1688" t="str">
            <v/>
          </cell>
          <cell r="F1688">
            <v>23.36</v>
          </cell>
          <cell r="G1688" t="str">
            <v/>
          </cell>
          <cell r="H1688">
            <v>30</v>
          </cell>
          <cell r="I1688">
            <v>50</v>
          </cell>
          <cell r="J1688">
            <v>13.801226707888476</v>
          </cell>
          <cell r="K1688">
            <v>34.086281740495473</v>
          </cell>
          <cell r="L1688">
            <v>14.121930502233694</v>
          </cell>
        </row>
        <row r="1689">
          <cell r="A1689">
            <v>44603</v>
          </cell>
          <cell r="B1689">
            <v>20.43</v>
          </cell>
          <cell r="C1689" t="str">
            <v/>
          </cell>
          <cell r="D1689">
            <v>23.08</v>
          </cell>
          <cell r="E1689" t="str">
            <v/>
          </cell>
          <cell r="F1689">
            <v>20.92</v>
          </cell>
          <cell r="G1689" t="str">
            <v/>
          </cell>
          <cell r="H1689">
            <v>30</v>
          </cell>
          <cell r="I1689">
            <v>50</v>
          </cell>
          <cell r="J1689">
            <v>13.828839067439038</v>
          </cell>
          <cell r="K1689">
            <v>34.119065831404562</v>
          </cell>
          <cell r="L1689">
            <v>14.151793139596331</v>
          </cell>
        </row>
        <row r="1690">
          <cell r="A1690">
            <v>44604</v>
          </cell>
          <cell r="B1690">
            <v>17.05</v>
          </cell>
          <cell r="C1690" t="str">
            <v/>
          </cell>
          <cell r="D1690">
            <v>16.32</v>
          </cell>
          <cell r="E1690" t="str">
            <v/>
          </cell>
          <cell r="F1690">
            <v>17.190000000000001</v>
          </cell>
          <cell r="G1690" t="str">
            <v/>
          </cell>
          <cell r="H1690">
            <v>30</v>
          </cell>
          <cell r="I1690">
            <v>50</v>
          </cell>
          <cell r="J1690">
            <v>13.824035696652526</v>
          </cell>
          <cell r="K1690">
            <v>34.060713558677293</v>
          </cell>
          <cell r="L1690">
            <v>14.15028215058534</v>
          </cell>
        </row>
        <row r="1691">
          <cell r="A1691">
            <v>44605</v>
          </cell>
          <cell r="B1691">
            <v>19.920000000000002</v>
          </cell>
          <cell r="C1691" t="str">
            <v/>
          </cell>
          <cell r="D1691">
            <v>15.25</v>
          </cell>
          <cell r="E1691" t="str">
            <v/>
          </cell>
          <cell r="F1691">
            <v>17.59</v>
          </cell>
          <cell r="G1691" t="str">
            <v/>
          </cell>
          <cell r="H1691">
            <v>30</v>
          </cell>
          <cell r="I1691">
            <v>50</v>
          </cell>
          <cell r="J1691">
            <v>13.850103112382863</v>
          </cell>
          <cell r="K1691">
            <v>34.060145376859104</v>
          </cell>
          <cell r="L1691">
            <v>14.166408524211715</v>
          </cell>
        </row>
        <row r="1692">
          <cell r="A1692">
            <v>44606</v>
          </cell>
          <cell r="B1692">
            <v>24.92</v>
          </cell>
          <cell r="C1692" t="str">
            <v/>
          </cell>
          <cell r="D1692">
            <v>24.441904761904716</v>
          </cell>
          <cell r="E1692" t="str">
            <v>24hr recalc - 3 hours excluded due to maintenance/calibration</v>
          </cell>
          <cell r="F1692">
            <v>23.06</v>
          </cell>
          <cell r="G1692" t="str">
            <v/>
          </cell>
          <cell r="H1692">
            <v>30</v>
          </cell>
          <cell r="I1692">
            <v>50</v>
          </cell>
          <cell r="J1692">
            <v>13.869485134854772</v>
          </cell>
          <cell r="K1692">
            <v>34.081003060841788</v>
          </cell>
          <cell r="L1692">
            <v>14.180474458277649</v>
          </cell>
        </row>
        <row r="1693">
          <cell r="A1693">
            <v>44607</v>
          </cell>
          <cell r="B1693">
            <v>21.66</v>
          </cell>
          <cell r="C1693" t="str">
            <v/>
          </cell>
          <cell r="D1693">
            <v>18.149999999999999</v>
          </cell>
          <cell r="E1693" t="str">
            <v/>
          </cell>
          <cell r="F1693">
            <v>19.88</v>
          </cell>
          <cell r="G1693" t="str">
            <v/>
          </cell>
          <cell r="H1693">
            <v>30</v>
          </cell>
          <cell r="I1693">
            <v>50</v>
          </cell>
          <cell r="J1693">
            <v>13.887603112382861</v>
          </cell>
          <cell r="K1693">
            <v>34.094184879023608</v>
          </cell>
          <cell r="L1693">
            <v>14.187919513222703</v>
          </cell>
        </row>
        <row r="1694">
          <cell r="A1694">
            <v>44608</v>
          </cell>
          <cell r="B1694">
            <v>26.13</v>
          </cell>
          <cell r="C1694" t="str">
            <v/>
          </cell>
          <cell r="D1694">
            <v>24.69</v>
          </cell>
          <cell r="E1694" t="str">
            <v/>
          </cell>
          <cell r="F1694">
            <v>23.46</v>
          </cell>
          <cell r="G1694" t="str">
            <v/>
          </cell>
          <cell r="H1694">
            <v>30</v>
          </cell>
          <cell r="I1694">
            <v>50</v>
          </cell>
          <cell r="J1694">
            <v>13.935243561821066</v>
          </cell>
          <cell r="K1694">
            <v>34.139383742659973</v>
          </cell>
          <cell r="L1694">
            <v>14.224979952783144</v>
          </cell>
        </row>
        <row r="1695">
          <cell r="A1695">
            <v>44609</v>
          </cell>
          <cell r="B1695">
            <v>18.52</v>
          </cell>
          <cell r="C1695" t="str">
            <v/>
          </cell>
          <cell r="D1695">
            <v>53.46</v>
          </cell>
          <cell r="E1695" t="str">
            <v/>
          </cell>
          <cell r="F1695">
            <v>19.010000000000002</v>
          </cell>
          <cell r="G1695" t="str">
            <v/>
          </cell>
          <cell r="H1695">
            <v>30</v>
          </cell>
          <cell r="I1695">
            <v>50</v>
          </cell>
          <cell r="J1695">
            <v>13.955580640472753</v>
          </cell>
          <cell r="K1695">
            <v>34.259639424478159</v>
          </cell>
          <cell r="L1695">
            <v>14.24525467805787</v>
          </cell>
        </row>
        <row r="1696">
          <cell r="A1696">
            <v>44610</v>
          </cell>
          <cell r="B1696">
            <v>17.68</v>
          </cell>
          <cell r="C1696" t="str">
            <v/>
          </cell>
          <cell r="D1696">
            <v>37.24</v>
          </cell>
          <cell r="E1696" t="str">
            <v/>
          </cell>
          <cell r="F1696">
            <v>21.05</v>
          </cell>
          <cell r="G1696" t="str">
            <v/>
          </cell>
          <cell r="H1696">
            <v>30</v>
          </cell>
          <cell r="I1696">
            <v>50</v>
          </cell>
          <cell r="J1696">
            <v>13.957462662944666</v>
          </cell>
          <cell r="K1696">
            <v>34.32273601538725</v>
          </cell>
          <cell r="L1696">
            <v>14.255364568167758</v>
          </cell>
        </row>
        <row r="1697">
          <cell r="A1697">
            <v>44611</v>
          </cell>
          <cell r="B1697">
            <v>18.260000000000002</v>
          </cell>
          <cell r="C1697" t="str">
            <v/>
          </cell>
          <cell r="D1697">
            <v>18.63</v>
          </cell>
          <cell r="E1697" t="str">
            <v/>
          </cell>
          <cell r="F1697">
            <v>18.93</v>
          </cell>
          <cell r="G1697" t="str">
            <v/>
          </cell>
          <cell r="H1697">
            <v>30</v>
          </cell>
          <cell r="I1697">
            <v>50</v>
          </cell>
          <cell r="J1697">
            <v>13.974822213506465</v>
          </cell>
          <cell r="K1697">
            <v>34.344980333569062</v>
          </cell>
          <cell r="L1697">
            <v>14.274457974761168</v>
          </cell>
        </row>
        <row r="1698">
          <cell r="A1698">
            <v>44612</v>
          </cell>
          <cell r="B1698">
            <v>13.81</v>
          </cell>
          <cell r="C1698" t="str">
            <v/>
          </cell>
          <cell r="D1698">
            <v>27.65</v>
          </cell>
          <cell r="E1698" t="str">
            <v/>
          </cell>
          <cell r="F1698">
            <v>17.010000000000002</v>
          </cell>
          <cell r="G1698" t="str">
            <v/>
          </cell>
          <cell r="H1698">
            <v>30</v>
          </cell>
          <cell r="I1698">
            <v>50</v>
          </cell>
          <cell r="J1698">
            <v>13.990636820248039</v>
          </cell>
          <cell r="K1698">
            <v>34.404298515387246</v>
          </cell>
          <cell r="L1698">
            <v>14.296051381354573</v>
          </cell>
        </row>
        <row r="1699">
          <cell r="A1699">
            <v>44613</v>
          </cell>
          <cell r="B1699">
            <v>11.87</v>
          </cell>
          <cell r="C1699" t="str">
            <v/>
          </cell>
          <cell r="D1699">
            <v>79.63</v>
          </cell>
          <cell r="E1699" t="str">
            <v/>
          </cell>
          <cell r="F1699">
            <v>16.170000000000002</v>
          </cell>
          <cell r="G1699" t="str">
            <v/>
          </cell>
          <cell r="H1699">
            <v>30</v>
          </cell>
          <cell r="I1699">
            <v>50</v>
          </cell>
          <cell r="J1699">
            <v>13.99007502249523</v>
          </cell>
          <cell r="K1699">
            <v>34.59230987902361</v>
          </cell>
          <cell r="L1699">
            <v>14.305776656079848</v>
          </cell>
        </row>
        <row r="1700">
          <cell r="A1700">
            <v>44614</v>
          </cell>
          <cell r="B1700">
            <v>19.008260869565184</v>
          </cell>
          <cell r="C1700" t="str">
            <v>24hr recalc - 1 hour excluded due to invalid data</v>
          </cell>
          <cell r="D1700">
            <v>15.881304347826086</v>
          </cell>
          <cell r="E1700" t="str">
            <v>24hr recalc - 1 hour excluded due to high negatives</v>
          </cell>
          <cell r="F1700">
            <v>16.649999999999999</v>
          </cell>
          <cell r="G1700" t="str">
            <v/>
          </cell>
          <cell r="H1700">
            <v>30</v>
          </cell>
          <cell r="I1700">
            <v>50</v>
          </cell>
          <cell r="J1700">
            <v>13.999957777746816</v>
          </cell>
          <cell r="K1700">
            <v>34.571319266375383</v>
          </cell>
          <cell r="L1700">
            <v>14.311463469266663</v>
          </cell>
        </row>
        <row r="1701">
          <cell r="A1701">
            <v>44615</v>
          </cell>
          <cell r="B1701">
            <v>10.69</v>
          </cell>
          <cell r="C1701" t="str">
            <v/>
          </cell>
          <cell r="D1701">
            <v>8.3104761904761943</v>
          </cell>
          <cell r="E1701" t="str">
            <v>24hr recalc - 3 hours excluded due to power outage</v>
          </cell>
          <cell r="F1701">
            <v>9.98</v>
          </cell>
          <cell r="G1701" t="str">
            <v/>
          </cell>
          <cell r="H1701">
            <v>30</v>
          </cell>
          <cell r="I1701">
            <v>50</v>
          </cell>
          <cell r="J1701">
            <v>13.987345418196256</v>
          </cell>
          <cell r="K1701">
            <v>34.550979710098325</v>
          </cell>
          <cell r="L1701">
            <v>14.294045886849077</v>
          </cell>
        </row>
        <row r="1702">
          <cell r="A1702">
            <v>44616</v>
          </cell>
          <cell r="B1702">
            <v>8.35</v>
          </cell>
          <cell r="C1702" t="str">
            <v/>
          </cell>
          <cell r="D1702">
            <v>7.62</v>
          </cell>
          <cell r="E1702" t="str">
            <v/>
          </cell>
          <cell r="F1702">
            <v>10.02</v>
          </cell>
          <cell r="G1702" t="str">
            <v/>
          </cell>
          <cell r="H1702">
            <v>30</v>
          </cell>
          <cell r="I1702">
            <v>50</v>
          </cell>
          <cell r="J1702">
            <v>13.973469013701875</v>
          </cell>
          <cell r="K1702">
            <v>34.53490016464378</v>
          </cell>
          <cell r="L1702">
            <v>14.280419513222704</v>
          </cell>
        </row>
        <row r="1703">
          <cell r="A1703">
            <v>44617</v>
          </cell>
          <cell r="B1703">
            <v>13.27</v>
          </cell>
          <cell r="C1703" t="str">
            <v/>
          </cell>
          <cell r="D1703">
            <v>14.94</v>
          </cell>
          <cell r="E1703" t="str">
            <v/>
          </cell>
          <cell r="F1703">
            <v>15.88</v>
          </cell>
          <cell r="G1703" t="str">
            <v/>
          </cell>
          <cell r="H1703">
            <v>30</v>
          </cell>
          <cell r="I1703">
            <v>50</v>
          </cell>
          <cell r="J1703">
            <v>13.986615081117606</v>
          </cell>
          <cell r="K1703">
            <v>34.520127437371059</v>
          </cell>
          <cell r="L1703">
            <v>14.290859073662265</v>
          </cell>
        </row>
        <row r="1704">
          <cell r="A1704">
            <v>44618</v>
          </cell>
          <cell r="B1704">
            <v>14.88</v>
          </cell>
          <cell r="C1704" t="str">
            <v/>
          </cell>
          <cell r="D1704">
            <v>10.94285714285715</v>
          </cell>
          <cell r="E1704" t="str">
            <v>24hr recalc - 3 hours excluded due to high negatives</v>
          </cell>
          <cell r="F1704">
            <v>14.61</v>
          </cell>
          <cell r="G1704" t="str">
            <v/>
          </cell>
          <cell r="H1704">
            <v>30</v>
          </cell>
          <cell r="I1704">
            <v>50</v>
          </cell>
          <cell r="J1704">
            <v>13.991839800218729</v>
          </cell>
          <cell r="K1704">
            <v>34.458942372435999</v>
          </cell>
          <cell r="L1704">
            <v>14.28525467805787</v>
          </cell>
        </row>
        <row r="1705">
          <cell r="A1705">
            <v>44619</v>
          </cell>
          <cell r="B1705">
            <v>14.83</v>
          </cell>
          <cell r="C1705" t="str">
            <v/>
          </cell>
          <cell r="D1705">
            <v>10.42</v>
          </cell>
          <cell r="E1705" t="str">
            <v/>
          </cell>
          <cell r="F1705">
            <v>15.2</v>
          </cell>
          <cell r="G1705" t="str">
            <v/>
          </cell>
          <cell r="H1705">
            <v>30</v>
          </cell>
          <cell r="I1705">
            <v>50</v>
          </cell>
          <cell r="J1705">
            <v>13.979564519319855</v>
          </cell>
          <cell r="K1705">
            <v>34.441527599708721</v>
          </cell>
          <cell r="L1705">
            <v>14.276518414321604</v>
          </cell>
        </row>
        <row r="1706">
          <cell r="A1706">
            <v>44620</v>
          </cell>
          <cell r="B1706">
            <v>12.94</v>
          </cell>
          <cell r="C1706" t="str">
            <v/>
          </cell>
          <cell r="D1706">
            <v>13.04</v>
          </cell>
          <cell r="E1706" t="str">
            <v/>
          </cell>
          <cell r="F1706">
            <v>12.69</v>
          </cell>
          <cell r="G1706" t="str">
            <v/>
          </cell>
          <cell r="H1706">
            <v>30</v>
          </cell>
          <cell r="I1706">
            <v>50</v>
          </cell>
          <cell r="J1706">
            <v>13.962766766510866</v>
          </cell>
          <cell r="K1706">
            <v>34.421215099708725</v>
          </cell>
          <cell r="L1706">
            <v>14.25396346926666</v>
          </cell>
        </row>
        <row r="1707">
          <cell r="A1707">
            <v>44621</v>
          </cell>
          <cell r="B1707">
            <v>17.309999999999999</v>
          </cell>
          <cell r="C1707" t="str">
            <v/>
          </cell>
          <cell r="D1707">
            <v>12.563181818181825</v>
          </cell>
          <cell r="E1707" t="str">
            <v>24hr recalc - 2 hours exclued due to high negatives</v>
          </cell>
          <cell r="F1707">
            <v>9.82</v>
          </cell>
          <cell r="G1707" t="str">
            <v/>
          </cell>
          <cell r="H1707">
            <v>30</v>
          </cell>
          <cell r="I1707">
            <v>50</v>
          </cell>
          <cell r="J1707">
            <v>13.950884744038959</v>
          </cell>
          <cell r="K1707">
            <v>34.228752548055823</v>
          </cell>
          <cell r="L1707">
            <v>14.206435996739188</v>
          </cell>
        </row>
        <row r="1708">
          <cell r="A1708">
            <v>44622</v>
          </cell>
          <cell r="B1708">
            <v>12.35</v>
          </cell>
          <cell r="C1708" t="str">
            <v/>
          </cell>
          <cell r="D1708">
            <v>10.52</v>
          </cell>
          <cell r="E1708" t="str">
            <v/>
          </cell>
          <cell r="F1708">
            <v>10.34</v>
          </cell>
          <cell r="G1708" t="str">
            <v/>
          </cell>
          <cell r="H1708">
            <v>30</v>
          </cell>
          <cell r="I1708">
            <v>50</v>
          </cell>
          <cell r="J1708">
            <v>13.898216204713119</v>
          </cell>
          <cell r="K1708">
            <v>34.027494656641686</v>
          </cell>
          <cell r="L1708">
            <v>14.159155776958968</v>
          </cell>
        </row>
        <row r="1709">
          <cell r="A1709">
            <v>44623</v>
          </cell>
          <cell r="B1709">
            <v>16.690000000000001</v>
          </cell>
          <cell r="C1709" t="str">
            <v/>
          </cell>
          <cell r="D1709">
            <v>21.79272727272728</v>
          </cell>
          <cell r="E1709" t="str">
            <v>24hr recalc - 6 hours excluded due to high negatives (2hrs) and invalid data, bypass flow issues (4hrs)</v>
          </cell>
          <cell r="F1709">
            <v>9.59</v>
          </cell>
          <cell r="G1709" t="str">
            <v/>
          </cell>
          <cell r="H1709">
            <v>30</v>
          </cell>
          <cell r="I1709">
            <v>50</v>
          </cell>
          <cell r="J1709">
            <v>13.887373508083904</v>
          </cell>
          <cell r="K1709">
            <v>34.030684222757387</v>
          </cell>
          <cell r="L1709">
            <v>14.129183249486445</v>
          </cell>
        </row>
        <row r="1710">
          <cell r="A1710">
            <v>44624</v>
          </cell>
          <cell r="B1710">
            <v>17.62</v>
          </cell>
          <cell r="C1710" t="str">
            <v/>
          </cell>
          <cell r="D1710">
            <v>16.037499999999998</v>
          </cell>
          <cell r="E1710" t="str">
            <v>Insuffcient data</v>
          </cell>
          <cell r="F1710">
            <v>9.69</v>
          </cell>
          <cell r="G1710" t="str">
            <v/>
          </cell>
          <cell r="H1710">
            <v>30</v>
          </cell>
          <cell r="I1710">
            <v>50</v>
          </cell>
          <cell r="J1710">
            <v>13.894227440668175</v>
          </cell>
          <cell r="K1710">
            <v>34.004654393211929</v>
          </cell>
          <cell r="L1710">
            <v>14.113661271464467</v>
          </cell>
        </row>
        <row r="1711">
          <cell r="A1711">
            <v>44625</v>
          </cell>
          <cell r="B1711">
            <v>14.65</v>
          </cell>
          <cell r="C1711" t="str">
            <v/>
          </cell>
          <cell r="D1711" t="str">
            <v/>
          </cell>
          <cell r="E1711" t="str">
            <v>Insufficient data</v>
          </cell>
          <cell r="F1711">
            <v>16.739999999999998</v>
          </cell>
          <cell r="G1711" t="str">
            <v/>
          </cell>
          <cell r="H1711">
            <v>30</v>
          </cell>
          <cell r="I1711">
            <v>50</v>
          </cell>
          <cell r="J1711">
            <v>13.873862272128846</v>
          </cell>
          <cell r="K1711">
            <v>33.979311528235328</v>
          </cell>
          <cell r="L1711">
            <v>14.096271161574355</v>
          </cell>
        </row>
        <row r="1712">
          <cell r="A1712">
            <v>44626</v>
          </cell>
          <cell r="B1712">
            <v>13.683913043478251</v>
          </cell>
          <cell r="C1712" t="str">
            <v>24hr recalc - 1 hour excluded due to power outage</v>
          </cell>
          <cell r="D1712" t="str">
            <v/>
          </cell>
          <cell r="E1712" t="str">
            <v>Insufficient data</v>
          </cell>
          <cell r="F1712">
            <v>11.09</v>
          </cell>
          <cell r="G1712" t="str">
            <v/>
          </cell>
          <cell r="H1712">
            <v>30</v>
          </cell>
          <cell r="I1712">
            <v>50</v>
          </cell>
          <cell r="J1712">
            <v>13.856906971689178</v>
          </cell>
          <cell r="K1712">
            <v>34.021509561173147</v>
          </cell>
          <cell r="L1712">
            <v>14.069183249486445</v>
          </cell>
        </row>
        <row r="1713">
          <cell r="A1713">
            <v>44627</v>
          </cell>
          <cell r="B1713">
            <v>12.7</v>
          </cell>
          <cell r="C1713" t="str">
            <v/>
          </cell>
          <cell r="D1713" t="str">
            <v/>
          </cell>
          <cell r="E1713" t="str">
            <v>Insufficient data</v>
          </cell>
          <cell r="F1713">
            <v>9.6</v>
          </cell>
          <cell r="G1713" t="str">
            <v/>
          </cell>
          <cell r="H1713">
            <v>30</v>
          </cell>
          <cell r="I1713">
            <v>50</v>
          </cell>
          <cell r="J1713">
            <v>13.837946297531872</v>
          </cell>
          <cell r="K1713">
            <v>34.071198700316906</v>
          </cell>
          <cell r="L1713">
            <v>14.04541951322271</v>
          </cell>
        </row>
        <row r="1714">
          <cell r="A1714">
            <v>44628</v>
          </cell>
          <cell r="B1714">
            <v>8.65</v>
          </cell>
          <cell r="C1714" t="str">
            <v/>
          </cell>
          <cell r="D1714" t="str">
            <v/>
          </cell>
          <cell r="E1714" t="str">
            <v>Insufficient data</v>
          </cell>
          <cell r="F1714">
            <v>10.93</v>
          </cell>
          <cell r="G1714" t="str">
            <v/>
          </cell>
          <cell r="H1714">
            <v>30</v>
          </cell>
          <cell r="I1714">
            <v>50</v>
          </cell>
          <cell r="J1714">
            <v>13.803676634610524</v>
          </cell>
          <cell r="K1714">
            <v>34.079650420720114</v>
          </cell>
          <cell r="L1714">
            <v>14.023578853882052</v>
          </cell>
        </row>
        <row r="1715">
          <cell r="A1715">
            <v>44629</v>
          </cell>
          <cell r="B1715">
            <v>6.82</v>
          </cell>
          <cell r="C1715" t="str">
            <v/>
          </cell>
          <cell r="D1715">
            <v>14.663333333333311</v>
          </cell>
          <cell r="E1715" t="str">
            <v>24hr recalc - 4 hours excluded due to invalid data (bypass flow issue)</v>
          </cell>
          <cell r="F1715">
            <v>11.16</v>
          </cell>
          <cell r="G1715" t="str">
            <v/>
          </cell>
          <cell r="H1715">
            <v>30</v>
          </cell>
          <cell r="I1715">
            <v>50</v>
          </cell>
          <cell r="J1715">
            <v>13.783311466071195</v>
          </cell>
          <cell r="K1715">
            <v>34.036682440424549</v>
          </cell>
          <cell r="L1715">
            <v>14.006106326409526</v>
          </cell>
        </row>
        <row r="1716">
          <cell r="A1716">
            <v>44630</v>
          </cell>
          <cell r="B1716">
            <v>14.63</v>
          </cell>
          <cell r="C1716" t="str">
            <v/>
          </cell>
          <cell r="D1716">
            <v>16.899999999999999</v>
          </cell>
          <cell r="E1716" t="str">
            <v/>
          </cell>
          <cell r="F1716">
            <v>16.75</v>
          </cell>
          <cell r="G1716" t="str">
            <v/>
          </cell>
          <cell r="H1716">
            <v>30</v>
          </cell>
          <cell r="I1716">
            <v>50</v>
          </cell>
          <cell r="J1716">
            <v>13.771148544722884</v>
          </cell>
          <cell r="K1716">
            <v>34.020044509390068</v>
          </cell>
          <cell r="L1716">
            <v>13.996930502233701</v>
          </cell>
        </row>
        <row r="1717">
          <cell r="A1717">
            <v>44631</v>
          </cell>
          <cell r="B1717">
            <v>19.685217391304331</v>
          </cell>
          <cell r="C1717" t="str">
            <v>24hr recalc - 1 hour excluded due to power outage</v>
          </cell>
          <cell r="D1717">
            <v>42.09</v>
          </cell>
          <cell r="E1717" t="str">
            <v/>
          </cell>
          <cell r="F1717">
            <v>20.11</v>
          </cell>
          <cell r="G1717" t="str">
            <v/>
          </cell>
          <cell r="H1717">
            <v>30</v>
          </cell>
          <cell r="I1717">
            <v>50</v>
          </cell>
          <cell r="J1717">
            <v>13.785236234024298</v>
          </cell>
          <cell r="K1717">
            <v>34.089354854217653</v>
          </cell>
          <cell r="L1717">
            <v>14.003468963772162</v>
          </cell>
        </row>
        <row r="1718">
          <cell r="A1718">
            <v>44632</v>
          </cell>
          <cell r="B1718">
            <v>19.7</v>
          </cell>
          <cell r="C1718" t="str">
            <v/>
          </cell>
          <cell r="D1718">
            <v>17.55</v>
          </cell>
          <cell r="E1718" t="str">
            <v/>
          </cell>
          <cell r="F1718">
            <v>13.23</v>
          </cell>
          <cell r="G1718" t="str">
            <v/>
          </cell>
          <cell r="H1718">
            <v>30</v>
          </cell>
          <cell r="I1718">
            <v>50</v>
          </cell>
          <cell r="J1718">
            <v>13.813944099192836</v>
          </cell>
          <cell r="K1718">
            <v>34.077630716286613</v>
          </cell>
          <cell r="L1718">
            <v>14.00954039234359</v>
          </cell>
        </row>
        <row r="1719">
          <cell r="A1719">
            <v>44633</v>
          </cell>
          <cell r="B1719">
            <v>13.57</v>
          </cell>
          <cell r="C1719" t="str">
            <v/>
          </cell>
          <cell r="D1719">
            <v>16.16</v>
          </cell>
          <cell r="E1719" t="str">
            <v/>
          </cell>
          <cell r="F1719">
            <v>13.2</v>
          </cell>
          <cell r="G1719" t="str">
            <v/>
          </cell>
          <cell r="H1719">
            <v>30</v>
          </cell>
          <cell r="I1719">
            <v>50</v>
          </cell>
          <cell r="J1719">
            <v>13.828466571102949</v>
          </cell>
          <cell r="K1719">
            <v>34.064067497895813</v>
          </cell>
          <cell r="L1719">
            <v>14.020254678057874</v>
          </cell>
        </row>
        <row r="1720">
          <cell r="A1720">
            <v>44634</v>
          </cell>
          <cell r="B1720">
            <v>12.42</v>
          </cell>
          <cell r="C1720" t="str">
            <v/>
          </cell>
          <cell r="D1720">
            <v>26.86</v>
          </cell>
          <cell r="E1720" t="str">
            <v/>
          </cell>
          <cell r="F1720">
            <v>14.14</v>
          </cell>
          <cell r="G1720" t="str">
            <v/>
          </cell>
          <cell r="H1720">
            <v>30</v>
          </cell>
          <cell r="I1720">
            <v>50</v>
          </cell>
          <cell r="J1720">
            <v>13.84422499806924</v>
          </cell>
          <cell r="K1720">
            <v>34.10467094617168</v>
          </cell>
          <cell r="L1720">
            <v>14.038276656079853</v>
          </cell>
        </row>
        <row r="1721">
          <cell r="A1721">
            <v>44635</v>
          </cell>
          <cell r="B1721">
            <v>16.965714285714288</v>
          </cell>
          <cell r="C1721" t="str">
            <v>24hr recalc - 3 hours excluded to due maintenance/calibration</v>
          </cell>
          <cell r="D1721">
            <v>15.95380952380952</v>
          </cell>
          <cell r="E1721" t="str">
            <v>24hr recalc - 3 hours excluded due to maintenance/calibration</v>
          </cell>
          <cell r="F1721">
            <v>16.5</v>
          </cell>
          <cell r="G1721" t="str">
            <v/>
          </cell>
          <cell r="H1721">
            <v>30</v>
          </cell>
          <cell r="I1721">
            <v>50</v>
          </cell>
          <cell r="J1721">
            <v>13.853482622467313</v>
          </cell>
          <cell r="K1721">
            <v>34.106865801125153</v>
          </cell>
          <cell r="L1721">
            <v>14.040749183552382</v>
          </cell>
        </row>
        <row r="1722">
          <cell r="A1722">
            <v>44636</v>
          </cell>
          <cell r="B1722">
            <v>16.66</v>
          </cell>
          <cell r="C1722" t="str">
            <v/>
          </cell>
          <cell r="D1722">
            <v>22.1</v>
          </cell>
          <cell r="E1722" t="str">
            <v/>
          </cell>
          <cell r="F1722">
            <v>17.43</v>
          </cell>
          <cell r="G1722" t="str">
            <v/>
          </cell>
          <cell r="H1722">
            <v>30</v>
          </cell>
          <cell r="I1722">
            <v>50</v>
          </cell>
          <cell r="J1722">
            <v>13.864212959545965</v>
          </cell>
          <cell r="K1722">
            <v>34.113101433309062</v>
          </cell>
          <cell r="L1722">
            <v>14.053826106629305</v>
          </cell>
        </row>
        <row r="1723">
          <cell r="A1723">
            <v>44637</v>
          </cell>
          <cell r="B1723">
            <v>18.57</v>
          </cell>
          <cell r="C1723" t="str">
            <v/>
          </cell>
          <cell r="D1723">
            <v>30.36</v>
          </cell>
          <cell r="E1723" t="str">
            <v/>
          </cell>
          <cell r="F1723">
            <v>18.989999999999998</v>
          </cell>
          <cell r="G1723" t="str">
            <v/>
          </cell>
          <cell r="H1723">
            <v>30</v>
          </cell>
          <cell r="I1723">
            <v>50</v>
          </cell>
          <cell r="J1723">
            <v>13.89334217302911</v>
          </cell>
          <cell r="K1723">
            <v>34.175687640205616</v>
          </cell>
          <cell r="L1723">
            <v>14.081655776958977</v>
          </cell>
        </row>
        <row r="1724">
          <cell r="A1724">
            <v>44638</v>
          </cell>
          <cell r="B1724">
            <v>19.62</v>
          </cell>
          <cell r="C1724" t="str">
            <v/>
          </cell>
          <cell r="D1724">
            <v>13.008636363636375</v>
          </cell>
          <cell r="E1724" t="str">
            <v>24hr recalc - 2 hours excluded due to high negatives</v>
          </cell>
          <cell r="F1724">
            <v>15.95</v>
          </cell>
          <cell r="G1724" t="str">
            <v/>
          </cell>
          <cell r="H1724">
            <v>30</v>
          </cell>
          <cell r="I1724">
            <v>50</v>
          </cell>
          <cell r="J1724">
            <v>13.929381498871805</v>
          </cell>
          <cell r="K1724">
            <v>34.192407859641357</v>
          </cell>
          <cell r="L1724">
            <v>14.105721711024909</v>
          </cell>
        </row>
        <row r="1725">
          <cell r="A1725">
            <v>44639</v>
          </cell>
          <cell r="B1725">
            <v>21.61</v>
          </cell>
          <cell r="C1725" t="str">
            <v/>
          </cell>
          <cell r="D1725">
            <v>21.28</v>
          </cell>
          <cell r="E1725" t="str">
            <v/>
          </cell>
          <cell r="F1725">
            <v>15.11</v>
          </cell>
          <cell r="G1725" t="str">
            <v/>
          </cell>
          <cell r="H1725">
            <v>30</v>
          </cell>
          <cell r="I1725">
            <v>50</v>
          </cell>
          <cell r="J1725">
            <v>13.967808465163939</v>
          </cell>
          <cell r="K1725">
            <v>34.228873376882731</v>
          </cell>
          <cell r="L1725">
            <v>14.124018414321609</v>
          </cell>
        </row>
        <row r="1726">
          <cell r="A1726">
            <v>44640</v>
          </cell>
          <cell r="B1726">
            <v>23.94</v>
          </cell>
          <cell r="C1726" t="str">
            <v/>
          </cell>
          <cell r="D1726">
            <v>28.35</v>
          </cell>
          <cell r="E1726" t="str">
            <v/>
          </cell>
          <cell r="F1726">
            <v>20.75</v>
          </cell>
          <cell r="G1726" t="str">
            <v/>
          </cell>
          <cell r="H1726">
            <v>30</v>
          </cell>
          <cell r="I1726">
            <v>50</v>
          </cell>
          <cell r="J1726">
            <v>14.019718577523488</v>
          </cell>
          <cell r="K1726">
            <v>34.294965330905725</v>
          </cell>
          <cell r="L1726">
            <v>14.16533709564029</v>
          </cell>
        </row>
        <row r="1727">
          <cell r="A1727">
            <v>44641</v>
          </cell>
          <cell r="B1727">
            <v>20.97</v>
          </cell>
          <cell r="C1727" t="str">
            <v/>
          </cell>
          <cell r="D1727">
            <v>46.23</v>
          </cell>
          <cell r="E1727" t="str">
            <v/>
          </cell>
          <cell r="F1727">
            <v>19.27</v>
          </cell>
          <cell r="G1727" t="str">
            <v/>
          </cell>
          <cell r="H1727">
            <v>30</v>
          </cell>
          <cell r="I1727">
            <v>50</v>
          </cell>
          <cell r="J1727">
            <v>14.061656779770681</v>
          </cell>
          <cell r="K1727">
            <v>34.408557284928705</v>
          </cell>
          <cell r="L1727">
            <v>14.200419513222709</v>
          </cell>
        </row>
        <row r="1728">
          <cell r="A1728">
            <v>44642</v>
          </cell>
          <cell r="B1728">
            <v>14.05</v>
          </cell>
          <cell r="C1728" t="str">
            <v/>
          </cell>
          <cell r="D1728">
            <v>69.946249999999935</v>
          </cell>
          <cell r="E1728" t="str">
            <v>24hr recalc - 6 hours excluded due to invalid data (bypass flow isssue)</v>
          </cell>
          <cell r="F1728">
            <v>19.149999999999999</v>
          </cell>
          <cell r="G1728" t="str">
            <v/>
          </cell>
          <cell r="H1728">
            <v>30</v>
          </cell>
          <cell r="I1728">
            <v>50</v>
          </cell>
          <cell r="J1728">
            <v>14.085364644939219</v>
          </cell>
          <cell r="K1728">
            <v>34.588747658491926</v>
          </cell>
          <cell r="L1728">
            <v>14.237370062673257</v>
          </cell>
        </row>
        <row r="1729">
          <cell r="A1729">
            <v>44643</v>
          </cell>
          <cell r="B1729">
            <v>20.38</v>
          </cell>
          <cell r="C1729" t="str">
            <v/>
          </cell>
          <cell r="D1729" t="str">
            <v/>
          </cell>
          <cell r="E1729" t="str">
            <v>Insufficient data</v>
          </cell>
          <cell r="F1729">
            <v>27.89</v>
          </cell>
          <cell r="G1729" t="str">
            <v/>
          </cell>
          <cell r="H1729">
            <v>30</v>
          </cell>
          <cell r="I1729">
            <v>50</v>
          </cell>
          <cell r="J1729">
            <v>14.126544420220119</v>
          </cell>
          <cell r="K1729">
            <v>34.679752694971725</v>
          </cell>
          <cell r="L1729">
            <v>14.297864568167764</v>
          </cell>
        </row>
        <row r="1730">
          <cell r="A1730">
            <v>44644</v>
          </cell>
          <cell r="B1730">
            <v>13.84</v>
          </cell>
          <cell r="C1730" t="str">
            <v/>
          </cell>
          <cell r="D1730">
            <v>10.7</v>
          </cell>
          <cell r="E1730" t="str">
            <v/>
          </cell>
          <cell r="F1730">
            <v>9.48</v>
          </cell>
          <cell r="G1730" t="str">
            <v/>
          </cell>
          <cell r="H1730">
            <v>30</v>
          </cell>
          <cell r="I1730">
            <v>50</v>
          </cell>
          <cell r="J1730">
            <v>14.148538802242591</v>
          </cell>
          <cell r="K1730">
            <v>34.663700821772878</v>
          </cell>
          <cell r="L1730">
            <v>14.307205227508422</v>
          </cell>
        </row>
        <row r="1731">
          <cell r="A1731">
            <v>44645</v>
          </cell>
          <cell r="B1731">
            <v>13.29</v>
          </cell>
          <cell r="C1731" t="str">
            <v/>
          </cell>
          <cell r="D1731">
            <v>19.600000000000001</v>
          </cell>
          <cell r="E1731" t="str">
            <v/>
          </cell>
          <cell r="F1731">
            <v>14.6</v>
          </cell>
          <cell r="G1731" t="str">
            <v/>
          </cell>
          <cell r="H1731">
            <v>30</v>
          </cell>
          <cell r="I1731">
            <v>50</v>
          </cell>
          <cell r="J1731">
            <v>14.160168015725738</v>
          </cell>
          <cell r="K1731">
            <v>34.650761340504872</v>
          </cell>
          <cell r="L1731">
            <v>14.314787645090844</v>
          </cell>
        </row>
        <row r="1732">
          <cell r="A1732">
            <v>44646</v>
          </cell>
          <cell r="B1732">
            <v>13.39</v>
          </cell>
          <cell r="C1732" t="str">
            <v/>
          </cell>
          <cell r="D1732">
            <v>10.42</v>
          </cell>
          <cell r="E1732" t="str">
            <v/>
          </cell>
          <cell r="F1732">
            <v>11.123043478260875</v>
          </cell>
          <cell r="G1732" t="str">
            <v>24hr recalc - 1 hour excluded due to high negatives</v>
          </cell>
          <cell r="H1732">
            <v>30</v>
          </cell>
          <cell r="I1732">
            <v>50</v>
          </cell>
          <cell r="J1732">
            <v>14.169381498871807</v>
          </cell>
          <cell r="K1732">
            <v>34.626352118602853</v>
          </cell>
          <cell r="L1732">
            <v>14.316581720580571</v>
          </cell>
        </row>
        <row r="1733">
          <cell r="A1733">
            <v>44647</v>
          </cell>
          <cell r="B1733">
            <v>18.649999999999999</v>
          </cell>
          <cell r="C1733" t="str">
            <v/>
          </cell>
          <cell r="D1733">
            <v>11.54</v>
          </cell>
          <cell r="E1733" t="str">
            <v/>
          </cell>
          <cell r="F1733">
            <v>11.67</v>
          </cell>
          <cell r="G1733" t="str">
            <v/>
          </cell>
          <cell r="H1733">
            <v>30</v>
          </cell>
          <cell r="I1733">
            <v>50</v>
          </cell>
          <cell r="J1733">
            <v>14.189690487635851</v>
          </cell>
          <cell r="K1733">
            <v>34.605574020620146</v>
          </cell>
          <cell r="L1733">
            <v>14.309438863437716</v>
          </cell>
        </row>
        <row r="1734">
          <cell r="A1734">
            <v>44648</v>
          </cell>
          <cell r="B1734">
            <v>12.33</v>
          </cell>
          <cell r="C1734" t="str">
            <v/>
          </cell>
          <cell r="D1734">
            <v>20.89</v>
          </cell>
          <cell r="E1734" t="str">
            <v/>
          </cell>
          <cell r="F1734">
            <v>13.64</v>
          </cell>
          <cell r="G1734" t="str">
            <v/>
          </cell>
          <cell r="H1734">
            <v>30</v>
          </cell>
          <cell r="I1734">
            <v>50</v>
          </cell>
          <cell r="J1734">
            <v>14.187246667411133</v>
          </cell>
          <cell r="K1734">
            <v>34.601481801599974</v>
          </cell>
          <cell r="L1734">
            <v>14.308642160141009</v>
          </cell>
        </row>
        <row r="1735">
          <cell r="A1735">
            <v>44649</v>
          </cell>
          <cell r="B1735">
            <v>11.17</v>
          </cell>
          <cell r="C1735" t="str">
            <v/>
          </cell>
          <cell r="D1735" t="str">
            <v/>
          </cell>
          <cell r="E1735" t="str">
            <v>Insufficient data</v>
          </cell>
          <cell r="F1735">
            <v>10.52</v>
          </cell>
          <cell r="G1735" t="str">
            <v/>
          </cell>
          <cell r="H1735">
            <v>30</v>
          </cell>
          <cell r="I1735">
            <v>50</v>
          </cell>
          <cell r="J1735">
            <v>14.172836555051582</v>
          </cell>
          <cell r="K1735">
            <v>34.631052558252001</v>
          </cell>
          <cell r="L1735">
            <v>14.294191610690461</v>
          </cell>
        </row>
        <row r="1736">
          <cell r="A1736">
            <v>44650</v>
          </cell>
          <cell r="B1736">
            <v>23.31</v>
          </cell>
          <cell r="C1736" t="str">
            <v/>
          </cell>
          <cell r="D1736">
            <v>15.507083333333334</v>
          </cell>
          <cell r="E1736" t="str">
            <v>24hr recalc - 1 hour excluded due to invalid data (bypass flow issues)</v>
          </cell>
          <cell r="F1736">
            <v>14.69</v>
          </cell>
          <cell r="G1736" t="str">
            <v/>
          </cell>
          <cell r="H1736">
            <v>30</v>
          </cell>
          <cell r="I1736">
            <v>50</v>
          </cell>
          <cell r="J1736">
            <v>14.193426442692033</v>
          </cell>
          <cell r="K1736">
            <v>34.629049908926376</v>
          </cell>
          <cell r="L1736">
            <v>14.289741061239916</v>
          </cell>
        </row>
        <row r="1737">
          <cell r="A1737">
            <v>44651</v>
          </cell>
          <cell r="B1737">
            <v>22.79</v>
          </cell>
          <cell r="C1737" t="str">
            <v/>
          </cell>
          <cell r="D1737">
            <v>15.09</v>
          </cell>
          <cell r="E1737" t="str">
            <v/>
          </cell>
          <cell r="F1737">
            <v>12.74</v>
          </cell>
          <cell r="G1737" t="str">
            <v/>
          </cell>
          <cell r="H1737">
            <v>30</v>
          </cell>
          <cell r="I1737">
            <v>50</v>
          </cell>
          <cell r="J1737">
            <v>14.213903970781919</v>
          </cell>
          <cell r="K1737">
            <v>34.602604822221174</v>
          </cell>
          <cell r="L1737">
            <v>14.287158643657497</v>
          </cell>
        </row>
        <row r="1738">
          <cell r="A1738">
            <v>44652</v>
          </cell>
          <cell r="B1738">
            <v>18.440000000000001</v>
          </cell>
          <cell r="C1738" t="str">
            <v/>
          </cell>
          <cell r="D1738">
            <v>13.6</v>
          </cell>
          <cell r="E1738" t="str">
            <v/>
          </cell>
          <cell r="F1738">
            <v>12</v>
          </cell>
          <cell r="G1738" t="str">
            <v/>
          </cell>
          <cell r="H1738">
            <v>30</v>
          </cell>
          <cell r="I1738">
            <v>50</v>
          </cell>
          <cell r="J1738">
            <v>14.225842173029109</v>
          </cell>
          <cell r="K1738">
            <v>34.595841816440824</v>
          </cell>
          <cell r="L1738">
            <v>14.285675127173979</v>
          </cell>
        </row>
        <row r="1739">
          <cell r="A1739">
            <v>44653</v>
          </cell>
          <cell r="B1739">
            <v>9.3699999999999992</v>
          </cell>
          <cell r="C1739" t="str">
            <v/>
          </cell>
          <cell r="D1739">
            <v>49.83</v>
          </cell>
          <cell r="E1739" t="str">
            <v/>
          </cell>
          <cell r="F1739">
            <v>14.47</v>
          </cell>
          <cell r="G1739" t="str">
            <v/>
          </cell>
          <cell r="H1739">
            <v>30</v>
          </cell>
          <cell r="I1739">
            <v>50</v>
          </cell>
          <cell r="J1739">
            <v>14.228145543815625</v>
          </cell>
          <cell r="K1739">
            <v>34.705032567885915</v>
          </cell>
          <cell r="L1739">
            <v>14.297405896404751</v>
          </cell>
        </row>
        <row r="1740">
          <cell r="A1740">
            <v>44654</v>
          </cell>
          <cell r="B1740">
            <v>9.35</v>
          </cell>
          <cell r="C1740" t="str">
            <v/>
          </cell>
          <cell r="D1740">
            <v>68.849999999999994</v>
          </cell>
          <cell r="E1740" t="str">
            <v/>
          </cell>
          <cell r="F1740">
            <v>12.06</v>
          </cell>
          <cell r="G1740" t="str">
            <v/>
          </cell>
          <cell r="H1740">
            <v>30</v>
          </cell>
          <cell r="I1740">
            <v>50</v>
          </cell>
          <cell r="J1740">
            <v>14.225505094377425</v>
          </cell>
          <cell r="K1740">
            <v>34.869945862683601</v>
          </cell>
          <cell r="L1740">
            <v>14.303477324976178</v>
          </cell>
        </row>
        <row r="1741">
          <cell r="A1741">
            <v>44655</v>
          </cell>
          <cell r="B1741">
            <v>9.89</v>
          </cell>
          <cell r="C1741" t="str">
            <v/>
          </cell>
          <cell r="D1741">
            <v>94.86</v>
          </cell>
          <cell r="E1741" t="str">
            <v/>
          </cell>
          <cell r="F1741">
            <v>15.37</v>
          </cell>
          <cell r="G1741" t="str">
            <v/>
          </cell>
          <cell r="H1741">
            <v>30</v>
          </cell>
          <cell r="I1741">
            <v>50</v>
          </cell>
          <cell r="J1741">
            <v>14.226600599995402</v>
          </cell>
          <cell r="K1741">
            <v>35.098327365573773</v>
          </cell>
          <cell r="L1741">
            <v>14.319960841459695</v>
          </cell>
        </row>
        <row r="1742">
          <cell r="A1742">
            <v>44656</v>
          </cell>
          <cell r="B1742">
            <v>18.75</v>
          </cell>
          <cell r="C1742" t="str">
            <v/>
          </cell>
          <cell r="D1742">
            <v>46</v>
          </cell>
          <cell r="E1742" t="str">
            <v/>
          </cell>
          <cell r="F1742">
            <v>22.17</v>
          </cell>
          <cell r="G1742" t="str">
            <v/>
          </cell>
          <cell r="H1742">
            <v>30</v>
          </cell>
          <cell r="I1742">
            <v>50</v>
          </cell>
          <cell r="J1742">
            <v>14.227078128085292</v>
          </cell>
          <cell r="K1742">
            <v>35.179425631469726</v>
          </cell>
          <cell r="L1742">
            <v>14.330263039261894</v>
          </cell>
        </row>
        <row r="1743">
          <cell r="A1743">
            <v>44657</v>
          </cell>
          <cell r="B1743">
            <v>21.83</v>
          </cell>
          <cell r="C1743" t="str">
            <v/>
          </cell>
          <cell r="D1743">
            <v>23.9</v>
          </cell>
          <cell r="E1743" t="str">
            <v/>
          </cell>
          <cell r="F1743">
            <v>20.25</v>
          </cell>
          <cell r="G1743" t="str">
            <v/>
          </cell>
          <cell r="H1743">
            <v>30</v>
          </cell>
          <cell r="I1743">
            <v>50</v>
          </cell>
          <cell r="J1743">
            <v>14.217387116849338</v>
          </cell>
          <cell r="K1743">
            <v>35.216217538984175</v>
          </cell>
          <cell r="L1743">
            <v>14.351636665635519</v>
          </cell>
        </row>
        <row r="1744">
          <cell r="A1744">
            <v>44658</v>
          </cell>
          <cell r="B1744">
            <v>13.565217391304339</v>
          </cell>
          <cell r="C1744" t="str">
            <v>24hr recalc - 1 hour excluded due to communication issues</v>
          </cell>
          <cell r="D1744">
            <v>13.91</v>
          </cell>
          <cell r="E1744" t="str">
            <v/>
          </cell>
          <cell r="F1744">
            <v>13.3436888888889</v>
          </cell>
          <cell r="G1744" t="str">
            <v>24hr recalc - 6 hours excluded due to calibration (3hrs) and communication issues (3hrs)</v>
          </cell>
          <cell r="H1744">
            <v>30</v>
          </cell>
          <cell r="I1744">
            <v>50</v>
          </cell>
          <cell r="J1744">
            <v>14.181760001127621</v>
          </cell>
          <cell r="K1744">
            <v>35.227691527423488</v>
          </cell>
          <cell r="L1744">
            <v>14.361866580165435</v>
          </cell>
        </row>
        <row r="1745">
          <cell r="A1745">
            <v>44659</v>
          </cell>
          <cell r="B1745">
            <v>10.220000000000001</v>
          </cell>
          <cell r="C1745" t="str">
            <v/>
          </cell>
          <cell r="D1745">
            <v>11.43</v>
          </cell>
          <cell r="E1745" t="str">
            <v/>
          </cell>
          <cell r="F1745" t="str">
            <v/>
          </cell>
          <cell r="G1745" t="str">
            <v>Insufficient data</v>
          </cell>
          <cell r="H1745">
            <v>30</v>
          </cell>
          <cell r="I1745">
            <v>50</v>
          </cell>
          <cell r="J1745">
            <v>14.16341730449841</v>
          </cell>
          <cell r="K1745">
            <v>35.246506556325222</v>
          </cell>
          <cell r="L1745">
            <v>14.394488802149359</v>
          </cell>
        </row>
        <row r="1746">
          <cell r="A1746">
            <v>44660</v>
          </cell>
          <cell r="B1746">
            <v>11.79</v>
          </cell>
          <cell r="C1746" t="str">
            <v/>
          </cell>
          <cell r="D1746">
            <v>9.75</v>
          </cell>
          <cell r="E1746" t="str">
            <v/>
          </cell>
          <cell r="F1746" t="str">
            <v/>
          </cell>
          <cell r="G1746" t="str">
            <v>Insufficient data</v>
          </cell>
          <cell r="H1746">
            <v>30</v>
          </cell>
          <cell r="I1746">
            <v>50</v>
          </cell>
          <cell r="J1746">
            <v>14.162686967419756</v>
          </cell>
          <cell r="K1746">
            <v>35.167229099677819</v>
          </cell>
          <cell r="L1746">
            <v>14.404611699392868</v>
          </cell>
        </row>
        <row r="1747">
          <cell r="A1747">
            <v>44661</v>
          </cell>
          <cell r="B1747">
            <v>24.11</v>
          </cell>
          <cell r="C1747" t="str">
            <v/>
          </cell>
          <cell r="D1747">
            <v>16.3</v>
          </cell>
          <cell r="E1747" t="str">
            <v/>
          </cell>
          <cell r="F1747">
            <v>13.87368421052633</v>
          </cell>
          <cell r="G1747" t="str">
            <v>24hr recalc - 5 hours excluded due to communication issues</v>
          </cell>
          <cell r="H1747">
            <v>30</v>
          </cell>
          <cell r="I1747">
            <v>50</v>
          </cell>
          <cell r="J1747">
            <v>14.183585843824247</v>
          </cell>
          <cell r="K1747">
            <v>35.146622163261632</v>
          </cell>
          <cell r="L1747">
            <v>14.4035997773225</v>
          </cell>
        </row>
        <row r="1748">
          <cell r="A1748">
            <v>44662</v>
          </cell>
          <cell r="B1748">
            <v>13.1</v>
          </cell>
          <cell r="C1748" t="str">
            <v/>
          </cell>
          <cell r="D1748">
            <v>44.71</v>
          </cell>
          <cell r="E1748" t="str">
            <v/>
          </cell>
          <cell r="F1748" t="str">
            <v/>
          </cell>
          <cell r="G1748" t="str">
            <v>Insufficient data</v>
          </cell>
          <cell r="H1748">
            <v>30</v>
          </cell>
          <cell r="I1748">
            <v>50</v>
          </cell>
          <cell r="J1748">
            <v>14.178642023599529</v>
          </cell>
          <cell r="K1748">
            <v>35.205466093897471</v>
          </cell>
          <cell r="L1748">
            <v>14.402640219918963</v>
          </cell>
        </row>
        <row r="1749">
          <cell r="A1749">
            <v>44663</v>
          </cell>
          <cell r="B1749">
            <v>20.88</v>
          </cell>
          <cell r="C1749" t="str">
            <v/>
          </cell>
          <cell r="D1749">
            <v>18.52</v>
          </cell>
          <cell r="E1749" t="str">
            <v/>
          </cell>
          <cell r="F1749">
            <v>18.346842105263175</v>
          </cell>
          <cell r="G1749" t="str">
            <v>24hr recalc - 5 hours excluded due to communication issues</v>
          </cell>
          <cell r="H1749">
            <v>30</v>
          </cell>
          <cell r="I1749">
            <v>50</v>
          </cell>
          <cell r="J1749">
            <v>14.190608315734359</v>
          </cell>
          <cell r="K1749">
            <v>35.141708868463944</v>
          </cell>
          <cell r="L1749">
            <v>14.421495738216088</v>
          </cell>
        </row>
        <row r="1750">
          <cell r="A1750">
            <v>44664</v>
          </cell>
          <cell r="B1750">
            <v>18.010000000000002</v>
          </cell>
          <cell r="C1750" t="str">
            <v/>
          </cell>
          <cell r="D1750">
            <v>13.83</v>
          </cell>
          <cell r="E1750" t="str">
            <v/>
          </cell>
          <cell r="F1750">
            <v>13.21</v>
          </cell>
          <cell r="G1750" t="str">
            <v/>
          </cell>
          <cell r="H1750">
            <v>30</v>
          </cell>
          <cell r="I1750">
            <v>50</v>
          </cell>
          <cell r="J1750">
            <v>14.193810562925371</v>
          </cell>
          <cell r="K1750">
            <v>35.123558579446602</v>
          </cell>
          <cell r="L1750">
            <v>14.430830918271489</v>
          </cell>
        </row>
        <row r="1751">
          <cell r="A1751">
            <v>44665</v>
          </cell>
          <cell r="B1751">
            <v>17.239999999999998</v>
          </cell>
          <cell r="C1751" t="str">
            <v/>
          </cell>
          <cell r="D1751">
            <v>13.04</v>
          </cell>
          <cell r="E1751" t="str">
            <v/>
          </cell>
          <cell r="F1751">
            <v>9.41</v>
          </cell>
          <cell r="G1751" t="str">
            <v/>
          </cell>
          <cell r="H1751">
            <v>30</v>
          </cell>
          <cell r="I1751">
            <v>50</v>
          </cell>
          <cell r="J1751">
            <v>14.194597079779303</v>
          </cell>
          <cell r="K1751">
            <v>34.882604822221175</v>
          </cell>
          <cell r="L1751">
            <v>14.409944491678692</v>
          </cell>
        </row>
        <row r="1752">
          <cell r="A1752">
            <v>44666</v>
          </cell>
          <cell r="B1752">
            <v>13.69</v>
          </cell>
          <cell r="C1752" t="str">
            <v/>
          </cell>
          <cell r="D1752">
            <v>32.1</v>
          </cell>
          <cell r="E1752" t="str">
            <v/>
          </cell>
          <cell r="F1752">
            <v>6.74</v>
          </cell>
          <cell r="G1752" t="str">
            <v/>
          </cell>
          <cell r="H1752">
            <v>30</v>
          </cell>
          <cell r="I1752">
            <v>50</v>
          </cell>
          <cell r="J1752">
            <v>14.18243415843099</v>
          </cell>
          <cell r="K1752">
            <v>34.768327365573775</v>
          </cell>
          <cell r="L1752">
            <v>14.340498508299188</v>
          </cell>
        </row>
        <row r="1753">
          <cell r="A1753">
            <v>44667</v>
          </cell>
          <cell r="B1753">
            <v>11.03</v>
          </cell>
          <cell r="C1753" t="str">
            <v/>
          </cell>
          <cell r="D1753">
            <v>20.78</v>
          </cell>
          <cell r="E1753" t="str">
            <v/>
          </cell>
          <cell r="F1753">
            <v>8.42</v>
          </cell>
          <cell r="G1753" t="str">
            <v/>
          </cell>
          <cell r="H1753">
            <v>30</v>
          </cell>
          <cell r="I1753">
            <v>50</v>
          </cell>
          <cell r="J1753">
            <v>14.142995956183796</v>
          </cell>
          <cell r="K1753">
            <v>34.680494995631577</v>
          </cell>
          <cell r="L1753">
            <v>14.289639782537414</v>
          </cell>
        </row>
        <row r="1754">
          <cell r="A1754">
            <v>44668</v>
          </cell>
          <cell r="B1754">
            <v>9.6</v>
          </cell>
          <cell r="C1754" t="str">
            <v/>
          </cell>
          <cell r="D1754">
            <v>26.24</v>
          </cell>
          <cell r="E1754" t="str">
            <v/>
          </cell>
          <cell r="F1754">
            <v>9.81</v>
          </cell>
          <cell r="G1754" t="str">
            <v/>
          </cell>
          <cell r="H1754">
            <v>30</v>
          </cell>
          <cell r="I1754">
            <v>50</v>
          </cell>
          <cell r="J1754">
            <v>14.135383596633234</v>
          </cell>
          <cell r="K1754">
            <v>34.727691527423488</v>
          </cell>
          <cell r="L1754">
            <v>14.287950031844895</v>
          </cell>
        </row>
        <row r="1755">
          <cell r="A1755">
            <v>44669</v>
          </cell>
          <cell r="B1755">
            <v>11.07</v>
          </cell>
          <cell r="C1755" t="str">
            <v/>
          </cell>
          <cell r="D1755">
            <v>36.5</v>
          </cell>
          <cell r="E1755" t="str">
            <v/>
          </cell>
          <cell r="F1755">
            <v>10.210000000000001</v>
          </cell>
          <cell r="G1755" t="str">
            <v/>
          </cell>
          <cell r="H1755">
            <v>30</v>
          </cell>
          <cell r="I1755">
            <v>50</v>
          </cell>
          <cell r="J1755">
            <v>14.137068989891661</v>
          </cell>
          <cell r="K1755">
            <v>34.799223319330999</v>
          </cell>
          <cell r="L1755">
            <v>14.288282441817193</v>
          </cell>
        </row>
        <row r="1756">
          <cell r="A1756">
            <v>44670</v>
          </cell>
          <cell r="B1756">
            <v>10.000454545454545</v>
          </cell>
          <cell r="C1756" t="str">
            <v>24hr recalc - 2 hours excluded due to calibration</v>
          </cell>
          <cell r="D1756">
            <v>78.966666666666754</v>
          </cell>
          <cell r="E1756" t="str">
            <v>24hr recalc - 3 hours excluded due to calibration</v>
          </cell>
          <cell r="F1756">
            <v>14.85</v>
          </cell>
          <cell r="G1756" t="str">
            <v/>
          </cell>
          <cell r="H1756">
            <v>30</v>
          </cell>
          <cell r="I1756">
            <v>50</v>
          </cell>
          <cell r="J1756">
            <v>14.134092738614848</v>
          </cell>
          <cell r="K1756">
            <v>34.92641021721154</v>
          </cell>
          <cell r="L1756">
            <v>14.29781152768977</v>
          </cell>
        </row>
        <row r="1757">
          <cell r="A1757">
            <v>44671</v>
          </cell>
          <cell r="B1757">
            <v>4.826842105263168</v>
          </cell>
          <cell r="C1757" t="str">
            <v>24hr recalc - 5 hours excluded due to power outages</v>
          </cell>
          <cell r="D1757">
            <v>49.73</v>
          </cell>
          <cell r="E1757" t="str">
            <v/>
          </cell>
          <cell r="F1757">
            <v>6.81</v>
          </cell>
          <cell r="G1757" t="str">
            <v/>
          </cell>
          <cell r="H1757">
            <v>30</v>
          </cell>
          <cell r="I1757">
            <v>50</v>
          </cell>
          <cell r="J1757">
            <v>14.113016452393678</v>
          </cell>
          <cell r="K1757">
            <v>34.909676113165297</v>
          </cell>
          <cell r="L1757">
            <v>14.28185584901941</v>
          </cell>
        </row>
        <row r="1758">
          <cell r="A1758">
            <v>44672</v>
          </cell>
          <cell r="B1758">
            <v>8.7930434782608771</v>
          </cell>
          <cell r="C1758" t="str">
            <v>24hr recalc - 1 hour excluded due to communication issues</v>
          </cell>
          <cell r="D1758">
            <v>30.01</v>
          </cell>
          <cell r="E1758" t="str">
            <v/>
          </cell>
          <cell r="F1758">
            <v>11.3</v>
          </cell>
          <cell r="G1758" t="str">
            <v/>
          </cell>
          <cell r="H1758">
            <v>30</v>
          </cell>
          <cell r="I1758">
            <v>50</v>
          </cell>
          <cell r="J1758">
            <v>14.093418259916881</v>
          </cell>
          <cell r="K1758">
            <v>34.898202124725998</v>
          </cell>
          <cell r="L1758">
            <v>14.267950031844896</v>
          </cell>
        </row>
        <row r="1759">
          <cell r="A1759">
            <v>44673</v>
          </cell>
          <cell r="B1759">
            <v>13.33</v>
          </cell>
          <cell r="C1759" t="str">
            <v/>
          </cell>
          <cell r="D1759">
            <v>8.7799999999999994</v>
          </cell>
          <cell r="E1759" t="str">
            <v/>
          </cell>
          <cell r="F1759">
            <v>10.74</v>
          </cell>
          <cell r="G1759" t="str">
            <v/>
          </cell>
          <cell r="H1759">
            <v>30</v>
          </cell>
          <cell r="I1759">
            <v>50</v>
          </cell>
          <cell r="J1759">
            <v>14.095159832950587</v>
          </cell>
          <cell r="K1759">
            <v>34.758895766344494</v>
          </cell>
          <cell r="L1759">
            <v>14.255927871180075</v>
          </cell>
        </row>
        <row r="1760">
          <cell r="A1760">
            <v>44674</v>
          </cell>
          <cell r="B1760" t="str">
            <v/>
          </cell>
          <cell r="C1760" t="str">
            <v>Insufficient data</v>
          </cell>
          <cell r="D1760">
            <v>14.77</v>
          </cell>
          <cell r="E1760" t="str">
            <v/>
          </cell>
          <cell r="F1760">
            <v>12.51</v>
          </cell>
          <cell r="G1760" t="str">
            <v/>
          </cell>
          <cell r="H1760">
            <v>30</v>
          </cell>
          <cell r="I1760">
            <v>50</v>
          </cell>
          <cell r="J1760">
            <v>14.091822255015238</v>
          </cell>
          <cell r="K1760">
            <v>34.633028714321377</v>
          </cell>
          <cell r="L1760">
            <v>14.240914020764563</v>
          </cell>
        </row>
        <row r="1761">
          <cell r="A1761">
            <v>44675</v>
          </cell>
          <cell r="B1761">
            <v>9.536086956521741</v>
          </cell>
          <cell r="C1761" t="str">
            <v>24hr recalc - 1 hour excluded due to communication issues</v>
          </cell>
          <cell r="D1761">
            <v>6.63</v>
          </cell>
          <cell r="E1761" t="str">
            <v/>
          </cell>
          <cell r="F1761">
            <v>9.31</v>
          </cell>
          <cell r="G1761" t="str">
            <v/>
          </cell>
          <cell r="H1761">
            <v>30</v>
          </cell>
          <cell r="I1761">
            <v>50</v>
          </cell>
          <cell r="J1761">
            <v>14.050064753484312</v>
          </cell>
          <cell r="K1761">
            <v>34.588751257673977</v>
          </cell>
          <cell r="L1761">
            <v>14.217673023534651</v>
          </cell>
        </row>
        <row r="1762">
          <cell r="A1762">
            <v>44676</v>
          </cell>
          <cell r="B1762">
            <v>11.996521739130447</v>
          </cell>
          <cell r="C1762" t="str">
            <v>24hr recalc - 1 hour excluded due to communication issues</v>
          </cell>
          <cell r="D1762">
            <v>9.82</v>
          </cell>
          <cell r="E1762" t="str">
            <v/>
          </cell>
          <cell r="F1762">
            <v>8.18</v>
          </cell>
          <cell r="G1762" t="str">
            <v/>
          </cell>
          <cell r="H1762">
            <v>30</v>
          </cell>
          <cell r="I1762">
            <v>50</v>
          </cell>
          <cell r="J1762">
            <v>14.028533828805807</v>
          </cell>
          <cell r="K1762">
            <v>34.556410217211543</v>
          </cell>
          <cell r="L1762">
            <v>14.191024824088668</v>
          </cell>
        </row>
        <row r="1763">
          <cell r="A1763">
            <v>44677</v>
          </cell>
          <cell r="B1763">
            <v>8.8147826086956425</v>
          </cell>
          <cell r="C1763" t="str">
            <v>24hr recalc - 1 hour excluded due to communication issues</v>
          </cell>
          <cell r="D1763">
            <v>98.59</v>
          </cell>
          <cell r="E1763" t="str">
            <v/>
          </cell>
          <cell r="F1763">
            <v>11.59</v>
          </cell>
          <cell r="G1763" t="str">
            <v/>
          </cell>
          <cell r="H1763">
            <v>30</v>
          </cell>
          <cell r="I1763">
            <v>50</v>
          </cell>
          <cell r="J1763">
            <v>13.998434624886638</v>
          </cell>
          <cell r="K1763">
            <v>34.772421777905187</v>
          </cell>
          <cell r="L1763">
            <v>14.172853078936312</v>
          </cell>
        </row>
        <row r="1764">
          <cell r="A1764">
            <v>44678</v>
          </cell>
          <cell r="B1764">
            <v>11.778636363636355</v>
          </cell>
          <cell r="C1764" t="str">
            <v>24hr recalc - 2 hours excluded due to communication issues</v>
          </cell>
          <cell r="D1764">
            <v>11.87</v>
          </cell>
          <cell r="E1764" t="str">
            <v/>
          </cell>
          <cell r="F1764">
            <v>13.26</v>
          </cell>
          <cell r="G1764" t="str">
            <v/>
          </cell>
          <cell r="H1764">
            <v>30</v>
          </cell>
          <cell r="I1764">
            <v>50</v>
          </cell>
          <cell r="J1764">
            <v>13.983980079432092</v>
          </cell>
          <cell r="K1764">
            <v>34.743982471546808</v>
          </cell>
          <cell r="L1764">
            <v>14.169667483368446</v>
          </cell>
        </row>
        <row r="1765">
          <cell r="A1765">
            <v>44679</v>
          </cell>
          <cell r="B1765">
            <v>16.989999999999998</v>
          </cell>
          <cell r="C1765" t="str">
            <v/>
          </cell>
          <cell r="D1765">
            <v>27.45000000000001</v>
          </cell>
          <cell r="E1765" t="str">
            <v>24hr recalc - 1 hour excluded due to high negatives</v>
          </cell>
          <cell r="F1765">
            <v>16.43</v>
          </cell>
          <cell r="G1765" t="str">
            <v/>
          </cell>
          <cell r="H1765">
            <v>30</v>
          </cell>
          <cell r="I1765">
            <v>50</v>
          </cell>
          <cell r="J1765">
            <v>13.989529375206741</v>
          </cell>
          <cell r="K1765">
            <v>34.729444899292474</v>
          </cell>
          <cell r="L1765">
            <v>14.180498508299193</v>
          </cell>
        </row>
        <row r="1766">
          <cell r="A1766">
            <v>44680</v>
          </cell>
          <cell r="B1766">
            <v>12.215909090909088</v>
          </cell>
          <cell r="C1766" t="str">
            <v>24hr recalc - 2 hours excluded due to communication issues</v>
          </cell>
          <cell r="D1766">
            <v>59.89</v>
          </cell>
          <cell r="E1766" t="str">
            <v/>
          </cell>
          <cell r="F1766">
            <v>13.26</v>
          </cell>
          <cell r="G1766" t="str">
            <v/>
          </cell>
          <cell r="H1766">
            <v>30</v>
          </cell>
          <cell r="I1766">
            <v>50</v>
          </cell>
          <cell r="J1766">
            <v>13.976531936026204</v>
          </cell>
          <cell r="K1766">
            <v>34.819907327038131</v>
          </cell>
          <cell r="L1766">
            <v>14.180858619102517</v>
          </cell>
        </row>
        <row r="1767">
          <cell r="A1767">
            <v>44681</v>
          </cell>
          <cell r="B1767">
            <v>7.9438095238095308</v>
          </cell>
          <cell r="C1767" t="str">
            <v>24hr recalc - 3 hours excluded due to communication issues</v>
          </cell>
          <cell r="D1767">
            <v>71.372173913043625</v>
          </cell>
          <cell r="E1767" t="str">
            <v>24hr recalc - 1 hour excluded due to high negatives</v>
          </cell>
          <cell r="F1767">
            <v>10.62</v>
          </cell>
          <cell r="G1767" t="str">
            <v/>
          </cell>
          <cell r="H1767">
            <v>30</v>
          </cell>
          <cell r="I1767">
            <v>50</v>
          </cell>
          <cell r="J1767">
            <v>13.93964125862848</v>
          </cell>
          <cell r="K1767">
            <v>34.943930951064274</v>
          </cell>
          <cell r="L1767">
            <v>14.17199435317454</v>
          </cell>
        </row>
        <row r="1768">
          <cell r="A1768">
            <v>44682</v>
          </cell>
          <cell r="B1768">
            <v>10.884000000000015</v>
          </cell>
          <cell r="C1768" t="str">
            <v>24hr recalc - 4 hours excluded due to communication issue</v>
          </cell>
          <cell r="D1768">
            <v>24.61</v>
          </cell>
          <cell r="E1768" t="str">
            <v/>
          </cell>
          <cell r="F1768">
            <v>10.31</v>
          </cell>
          <cell r="G1768" t="str">
            <v/>
          </cell>
          <cell r="H1768">
            <v>30</v>
          </cell>
          <cell r="I1768">
            <v>50</v>
          </cell>
          <cell r="J1768">
            <v>13.934666610741157</v>
          </cell>
          <cell r="K1768">
            <v>34.956243089792594</v>
          </cell>
          <cell r="L1768">
            <v>14.165152247911381</v>
          </cell>
        </row>
        <row r="1769">
          <cell r="A1769">
            <v>44683</v>
          </cell>
          <cell r="B1769" t="str">
            <v/>
          </cell>
          <cell r="C1769" t="str">
            <v>Insufficient data</v>
          </cell>
          <cell r="D1769">
            <v>38.200000000000003</v>
          </cell>
          <cell r="E1769" t="str">
            <v/>
          </cell>
          <cell r="F1769">
            <v>13.18</v>
          </cell>
          <cell r="G1769" t="str">
            <v/>
          </cell>
          <cell r="H1769">
            <v>30</v>
          </cell>
          <cell r="I1769">
            <v>50</v>
          </cell>
          <cell r="J1769">
            <v>13.923549849754551</v>
          </cell>
          <cell r="K1769">
            <v>35.011185286324391</v>
          </cell>
          <cell r="L1769">
            <v>14.166260281152381</v>
          </cell>
        </row>
        <row r="1770">
          <cell r="A1770">
            <v>44684</v>
          </cell>
          <cell r="B1770">
            <v>10.07</v>
          </cell>
          <cell r="C1770" t="str">
            <v/>
          </cell>
          <cell r="D1770">
            <v>42.74</v>
          </cell>
          <cell r="E1770" t="str">
            <v/>
          </cell>
          <cell r="F1770">
            <v>9.15</v>
          </cell>
          <cell r="G1770" t="str">
            <v/>
          </cell>
          <cell r="H1770">
            <v>30</v>
          </cell>
          <cell r="I1770">
            <v>50</v>
          </cell>
          <cell r="J1770">
            <v>13.922843635065282</v>
          </cell>
          <cell r="K1770">
            <v>35.055029216960229</v>
          </cell>
          <cell r="L1770">
            <v>14.161107926581742</v>
          </cell>
        </row>
        <row r="1771">
          <cell r="A1771">
            <v>44685</v>
          </cell>
          <cell r="B1771">
            <v>8.49</v>
          </cell>
          <cell r="C1771" t="str">
            <v/>
          </cell>
          <cell r="D1771">
            <v>61.19</v>
          </cell>
          <cell r="E1771" t="str">
            <v/>
          </cell>
          <cell r="F1771">
            <v>11.46</v>
          </cell>
          <cell r="G1771" t="str">
            <v/>
          </cell>
          <cell r="H1771">
            <v>30</v>
          </cell>
          <cell r="I1771">
            <v>50</v>
          </cell>
          <cell r="J1771">
            <v>13.918493352579407</v>
          </cell>
          <cell r="K1771">
            <v>35.160144823896644</v>
          </cell>
          <cell r="L1771">
            <v>14.147866929351826</v>
          </cell>
        </row>
        <row r="1772">
          <cell r="A1772">
            <v>44686</v>
          </cell>
          <cell r="B1772">
            <v>8.8047619047619055</v>
          </cell>
          <cell r="C1772" t="str">
            <v>24hr recalc - 3 hours excluded due to communication issue</v>
          </cell>
          <cell r="D1772">
            <v>48.22</v>
          </cell>
          <cell r="E1772" t="str">
            <v/>
          </cell>
          <cell r="F1772">
            <v>12.57</v>
          </cell>
          <cell r="G1772" t="str">
            <v/>
          </cell>
          <cell r="H1772">
            <v>30</v>
          </cell>
          <cell r="I1772">
            <v>50</v>
          </cell>
          <cell r="J1772">
            <v>13.915597199768003</v>
          </cell>
          <cell r="K1772">
            <v>35.268728638925545</v>
          </cell>
          <cell r="L1772">
            <v>14.154542829628832</v>
          </cell>
        </row>
        <row r="1773">
          <cell r="A1773">
            <v>44687</v>
          </cell>
          <cell r="B1773">
            <v>8.25</v>
          </cell>
          <cell r="C1773" t="str">
            <v/>
          </cell>
          <cell r="D1773">
            <v>57.73</v>
          </cell>
          <cell r="E1773" t="str">
            <v/>
          </cell>
          <cell r="F1773">
            <v>14.08</v>
          </cell>
          <cell r="G1773" t="str">
            <v/>
          </cell>
          <cell r="H1773">
            <v>30</v>
          </cell>
          <cell r="I1773">
            <v>50</v>
          </cell>
          <cell r="J1773">
            <v>13.903845787338623</v>
          </cell>
          <cell r="K1773">
            <v>35.400347136035379</v>
          </cell>
          <cell r="L1773">
            <v>14.168864159268722</v>
          </cell>
        </row>
        <row r="1774">
          <cell r="A1774">
            <v>44688</v>
          </cell>
          <cell r="B1774">
            <v>6.3721739130434836</v>
          </cell>
          <cell r="C1774" t="str">
            <v>24hr recalc - 1 hour excluded due to communication issues</v>
          </cell>
          <cell r="D1774">
            <v>69.03</v>
          </cell>
          <cell r="E1774" t="str">
            <v/>
          </cell>
          <cell r="F1774">
            <v>8.35</v>
          </cell>
          <cell r="G1774" t="str">
            <v/>
          </cell>
          <cell r="H1774">
            <v>30</v>
          </cell>
          <cell r="I1774">
            <v>50</v>
          </cell>
          <cell r="J1774">
            <v>13.892326504607107</v>
          </cell>
          <cell r="K1774">
            <v>35.56717824938044</v>
          </cell>
          <cell r="L1774">
            <v>14.168282441817199</v>
          </cell>
        </row>
        <row r="1775">
          <cell r="A1775">
            <v>44689</v>
          </cell>
          <cell r="B1775">
            <v>8.3878260869565118</v>
          </cell>
          <cell r="C1775" t="str">
            <v>24hr recalc - 1 hour excluded due to communication issues</v>
          </cell>
          <cell r="D1775">
            <v>38.82</v>
          </cell>
          <cell r="E1775" t="str">
            <v/>
          </cell>
          <cell r="F1775">
            <v>9.6199999999999992</v>
          </cell>
          <cell r="G1775" t="str">
            <v/>
          </cell>
          <cell r="H1775">
            <v>30</v>
          </cell>
          <cell r="I1775">
            <v>50</v>
          </cell>
          <cell r="J1775">
            <v>13.890314713892298</v>
          </cell>
          <cell r="K1775">
            <v>35.63960599504518</v>
          </cell>
          <cell r="L1775">
            <v>14.167950031844899</v>
          </cell>
        </row>
        <row r="1776">
          <cell r="A1776">
            <v>44690</v>
          </cell>
          <cell r="B1776">
            <v>16.940000000000001</v>
          </cell>
          <cell r="C1776" t="str">
            <v/>
          </cell>
          <cell r="D1776">
            <v>39.46</v>
          </cell>
          <cell r="E1776" t="str">
            <v/>
          </cell>
          <cell r="F1776">
            <v>18.21</v>
          </cell>
          <cell r="G1776" t="str">
            <v/>
          </cell>
          <cell r="H1776">
            <v>30</v>
          </cell>
          <cell r="I1776">
            <v>50</v>
          </cell>
          <cell r="J1776">
            <v>13.891670646095688</v>
          </cell>
          <cell r="K1776">
            <v>35.698854549958469</v>
          </cell>
          <cell r="L1776">
            <v>14.178199339324124</v>
          </cell>
        </row>
        <row r="1777">
          <cell r="A1777">
            <v>44691</v>
          </cell>
          <cell r="B1777">
            <v>11.83</v>
          </cell>
          <cell r="C1777" t="str">
            <v/>
          </cell>
          <cell r="D1777">
            <v>12.66</v>
          </cell>
          <cell r="E1777" t="str">
            <v/>
          </cell>
          <cell r="F1777">
            <v>16.54</v>
          </cell>
          <cell r="G1777" t="str">
            <v/>
          </cell>
          <cell r="H1777">
            <v>30</v>
          </cell>
          <cell r="I1777">
            <v>50</v>
          </cell>
          <cell r="J1777">
            <v>13.897376860784954</v>
          </cell>
          <cell r="K1777">
            <v>35.539866110652113</v>
          </cell>
          <cell r="L1777">
            <v>14.184847538770107</v>
          </cell>
        </row>
        <row r="1778">
          <cell r="A1778">
            <v>44692</v>
          </cell>
          <cell r="B1778">
            <v>12.58</v>
          </cell>
          <cell r="C1778" t="str">
            <v/>
          </cell>
          <cell r="D1778">
            <v>13.16</v>
          </cell>
          <cell r="E1778" t="str">
            <v/>
          </cell>
          <cell r="F1778">
            <v>16.93</v>
          </cell>
          <cell r="G1778" t="str">
            <v/>
          </cell>
          <cell r="H1778">
            <v>30</v>
          </cell>
          <cell r="I1778">
            <v>50</v>
          </cell>
          <cell r="J1778">
            <v>13.903704544400771</v>
          </cell>
          <cell r="K1778">
            <v>35.488941255160782</v>
          </cell>
          <cell r="L1778">
            <v>14.195152247911381</v>
          </cell>
        </row>
        <row r="1779">
          <cell r="A1779">
            <v>44693</v>
          </cell>
          <cell r="B1779">
            <v>10.749523809523819</v>
          </cell>
          <cell r="C1779" t="str">
            <v>24hr recalc - 3 hours excluded due to power outage</v>
          </cell>
          <cell r="D1779">
            <v>11.628095238095236</v>
          </cell>
          <cell r="E1779" t="str">
            <v>24hr recalc - 3 hours excluded due to power outage</v>
          </cell>
          <cell r="F1779">
            <v>13.647142857142864</v>
          </cell>
          <cell r="G1779" t="str">
            <v>24hr recalc - 3 hours excluded due to power outage</v>
          </cell>
          <cell r="H1779">
            <v>30</v>
          </cell>
          <cell r="I1779">
            <v>50</v>
          </cell>
          <cell r="J1779">
            <v>13.88438116533163</v>
          </cell>
          <cell r="K1779">
            <v>35.429843414011167</v>
          </cell>
          <cell r="L1779">
            <v>14.184257906795434</v>
          </cell>
        </row>
        <row r="1780">
          <cell r="A1780">
            <v>44694</v>
          </cell>
          <cell r="B1780">
            <v>10.92</v>
          </cell>
          <cell r="C1780" t="str">
            <v/>
          </cell>
          <cell r="D1780">
            <v>7.3866666666666676</v>
          </cell>
          <cell r="E1780" t="str">
            <v>24hr recalc - 3 hours excluded due to high negatives</v>
          </cell>
          <cell r="F1780">
            <v>9.6199999999999992</v>
          </cell>
          <cell r="G1780" t="str">
            <v/>
          </cell>
          <cell r="H1780">
            <v>30</v>
          </cell>
          <cell r="I1780">
            <v>50</v>
          </cell>
          <cell r="J1780">
            <v>13.874296419568918</v>
          </cell>
          <cell r="K1780">
            <v>35.303735514203844</v>
          </cell>
          <cell r="L1780">
            <v>14.164119402640312</v>
          </cell>
        </row>
        <row r="1781">
          <cell r="A1781">
            <v>44695</v>
          </cell>
          <cell r="B1781">
            <v>10.53</v>
          </cell>
          <cell r="C1781" t="str">
            <v/>
          </cell>
          <cell r="D1781">
            <v>17.21</v>
          </cell>
          <cell r="E1781" t="str">
            <v/>
          </cell>
          <cell r="F1781">
            <v>10.95</v>
          </cell>
          <cell r="G1781" t="str">
            <v/>
          </cell>
          <cell r="H1781">
            <v>30</v>
          </cell>
          <cell r="I1781">
            <v>50</v>
          </cell>
          <cell r="J1781">
            <v>13.876612803749708</v>
          </cell>
          <cell r="K1781">
            <v>35.255411814781873</v>
          </cell>
          <cell r="L1781">
            <v>14.156529374939481</v>
          </cell>
        </row>
        <row r="1782">
          <cell r="A1782">
            <v>44696</v>
          </cell>
          <cell r="B1782">
            <v>10.591304347826076</v>
          </cell>
          <cell r="C1782" t="str">
            <v>24hr recalc - 1 hour excluded due to communication issues</v>
          </cell>
          <cell r="D1782">
            <v>43.136818181818207</v>
          </cell>
          <cell r="E1782" t="str">
            <v>24hr recalc - 2 hours excluded due to high negatives</v>
          </cell>
          <cell r="F1782">
            <v>16.09</v>
          </cell>
          <cell r="G1782" t="str">
            <v/>
          </cell>
          <cell r="H1782">
            <v>30</v>
          </cell>
          <cell r="I1782">
            <v>50</v>
          </cell>
          <cell r="J1782">
            <v>13.878339652189895</v>
          </cell>
          <cell r="K1782">
            <v>35.291963312417188</v>
          </cell>
          <cell r="L1782">
            <v>14.162845164413165</v>
          </cell>
        </row>
        <row r="1783">
          <cell r="A1783">
            <v>44697</v>
          </cell>
          <cell r="B1783">
            <v>6.58</v>
          </cell>
          <cell r="C1783" t="str">
            <v/>
          </cell>
          <cell r="D1783">
            <v>91.979047619047705</v>
          </cell>
          <cell r="E1783" t="str">
            <v>24hr recalc - 3 hours excluded due to maintenance/calibration</v>
          </cell>
          <cell r="F1783">
            <v>13.91</v>
          </cell>
          <cell r="G1783" t="str">
            <v/>
          </cell>
          <cell r="H1783">
            <v>30</v>
          </cell>
          <cell r="I1783">
            <v>50</v>
          </cell>
          <cell r="J1783">
            <v>13.872322703037351</v>
          </cell>
          <cell r="K1783">
            <v>35.479792929813279</v>
          </cell>
          <cell r="L1783">
            <v>14.174479513443638</v>
          </cell>
        </row>
        <row r="1784">
          <cell r="A1784">
            <v>44698</v>
          </cell>
          <cell r="B1784">
            <v>8.14</v>
          </cell>
          <cell r="C1784" t="str">
            <v/>
          </cell>
          <cell r="D1784">
            <v>146.62</v>
          </cell>
          <cell r="E1784" t="str">
            <v/>
          </cell>
          <cell r="F1784">
            <v>13.61</v>
          </cell>
          <cell r="G1784" t="str">
            <v/>
          </cell>
          <cell r="H1784">
            <v>30</v>
          </cell>
          <cell r="I1784">
            <v>50</v>
          </cell>
          <cell r="J1784">
            <v>13.861108013771817</v>
          </cell>
          <cell r="K1784">
            <v>35.807780975005087</v>
          </cell>
          <cell r="L1784">
            <v>14.174701120091836</v>
          </cell>
        </row>
        <row r="1785">
          <cell r="A1785">
            <v>44699</v>
          </cell>
          <cell r="B1785">
            <v>7.6443478260869506</v>
          </cell>
          <cell r="C1785" t="str">
            <v>24hr recalc - 1 hour excluded due to communication issues</v>
          </cell>
          <cell r="D1785">
            <v>95.96</v>
          </cell>
          <cell r="E1785" t="str">
            <v/>
          </cell>
          <cell r="F1785">
            <v>10.34</v>
          </cell>
          <cell r="G1785" t="str">
            <v/>
          </cell>
          <cell r="H1785">
            <v>30</v>
          </cell>
          <cell r="I1785">
            <v>50</v>
          </cell>
          <cell r="J1785">
            <v>13.857947560884638</v>
          </cell>
          <cell r="K1785">
            <v>36.012491957664047</v>
          </cell>
          <cell r="L1785">
            <v>14.171543225354997</v>
          </cell>
        </row>
        <row r="1786">
          <cell r="A1786">
            <v>44700</v>
          </cell>
          <cell r="B1786">
            <v>10.7</v>
          </cell>
          <cell r="C1786" t="str">
            <v/>
          </cell>
          <cell r="D1786">
            <v>60.94</v>
          </cell>
          <cell r="E1786" t="str">
            <v/>
          </cell>
          <cell r="F1786">
            <v>15.43</v>
          </cell>
          <cell r="G1786" t="str">
            <v/>
          </cell>
          <cell r="H1786">
            <v>30</v>
          </cell>
          <cell r="I1786">
            <v>50</v>
          </cell>
          <cell r="J1786">
            <v>13.862547338195041</v>
          </cell>
          <cell r="K1786">
            <v>36.053185599282543</v>
          </cell>
          <cell r="L1786">
            <v>14.177831313997656</v>
          </cell>
        </row>
        <row r="1787">
          <cell r="A1787">
            <v>44701</v>
          </cell>
          <cell r="B1787">
            <v>18.308985507246376</v>
          </cell>
          <cell r="C1787" t="str">
            <v>24hr recalc - 1 hour excluded due to communication issues</v>
          </cell>
          <cell r="D1787">
            <v>40.57</v>
          </cell>
          <cell r="E1787" t="str">
            <v/>
          </cell>
          <cell r="F1787">
            <v>20.100000000000001</v>
          </cell>
          <cell r="G1787" t="str">
            <v/>
          </cell>
          <cell r="H1787">
            <v>30</v>
          </cell>
          <cell r="I1787">
            <v>50</v>
          </cell>
          <cell r="J1787">
            <v>13.884041647537551</v>
          </cell>
          <cell r="K1787">
            <v>36.024919703328784</v>
          </cell>
          <cell r="L1787">
            <v>14.195781452501812</v>
          </cell>
        </row>
        <row r="1788">
          <cell r="A1788">
            <v>44702</v>
          </cell>
          <cell r="B1788">
            <v>13.58</v>
          </cell>
          <cell r="C1788" t="str">
            <v/>
          </cell>
          <cell r="D1788">
            <v>10.44</v>
          </cell>
          <cell r="E1788" t="str">
            <v/>
          </cell>
          <cell r="F1788">
            <v>14.37</v>
          </cell>
          <cell r="G1788" t="str">
            <v/>
          </cell>
          <cell r="H1788">
            <v>30</v>
          </cell>
          <cell r="I1788">
            <v>50</v>
          </cell>
          <cell r="J1788">
            <v>13.867657466746589</v>
          </cell>
          <cell r="K1788">
            <v>35.976885021247867</v>
          </cell>
          <cell r="L1788">
            <v>14.191737131172173</v>
          </cell>
        </row>
        <row r="1789">
          <cell r="A1789">
            <v>44703</v>
          </cell>
          <cell r="B1789">
            <v>11.34</v>
          </cell>
          <cell r="C1789" t="str">
            <v/>
          </cell>
          <cell r="D1789">
            <v>8.68</v>
          </cell>
          <cell r="E1789" t="str">
            <v/>
          </cell>
          <cell r="F1789">
            <v>11.36</v>
          </cell>
          <cell r="G1789" t="str">
            <v/>
          </cell>
          <cell r="H1789">
            <v>30</v>
          </cell>
          <cell r="I1789">
            <v>50</v>
          </cell>
          <cell r="J1789">
            <v>13.856810009119469</v>
          </cell>
          <cell r="K1789">
            <v>35.967434154195836</v>
          </cell>
          <cell r="L1789">
            <v>14.193953197654167</v>
          </cell>
        </row>
        <row r="1790">
          <cell r="A1790">
            <v>44704</v>
          </cell>
          <cell r="B1790">
            <v>10.050000000000001</v>
          </cell>
          <cell r="C1790" t="str">
            <v/>
          </cell>
          <cell r="D1790">
            <v>8.49</v>
          </cell>
          <cell r="E1790" t="str">
            <v/>
          </cell>
          <cell r="F1790">
            <v>12.18</v>
          </cell>
          <cell r="G1790" t="str">
            <v/>
          </cell>
          <cell r="H1790">
            <v>30</v>
          </cell>
          <cell r="I1790">
            <v>50</v>
          </cell>
          <cell r="J1790">
            <v>13.852798709684444</v>
          </cell>
          <cell r="K1790">
            <v>35.943821437432831</v>
          </cell>
          <cell r="L1790">
            <v>14.19874544142148</v>
          </cell>
        </row>
        <row r="1791">
          <cell r="A1791">
            <v>44705</v>
          </cell>
          <cell r="B1791">
            <v>11.06</v>
          </cell>
          <cell r="C1791" t="str">
            <v/>
          </cell>
          <cell r="D1791">
            <v>7.74</v>
          </cell>
          <cell r="E1791" t="str">
            <v/>
          </cell>
          <cell r="F1791">
            <v>11.41</v>
          </cell>
          <cell r="G1791" t="str">
            <v/>
          </cell>
          <cell r="H1791">
            <v>30</v>
          </cell>
          <cell r="I1791">
            <v>50</v>
          </cell>
          <cell r="J1791">
            <v>13.851160291605348</v>
          </cell>
          <cell r="K1791">
            <v>35.912838778473294</v>
          </cell>
          <cell r="L1791">
            <v>14.197997518983808</v>
          </cell>
        </row>
        <row r="1792">
          <cell r="A1792">
            <v>44706</v>
          </cell>
          <cell r="B1792">
            <v>7.15</v>
          </cell>
          <cell r="C1792" t="str">
            <v/>
          </cell>
          <cell r="D1792">
            <v>28</v>
          </cell>
          <cell r="E1792" t="str">
            <v/>
          </cell>
          <cell r="F1792">
            <v>10.08</v>
          </cell>
          <cell r="G1792" t="str">
            <v/>
          </cell>
          <cell r="H1792">
            <v>30</v>
          </cell>
          <cell r="I1792">
            <v>50</v>
          </cell>
          <cell r="J1792">
            <v>13.855931221240684</v>
          </cell>
          <cell r="K1792">
            <v>35.914775720144341</v>
          </cell>
          <cell r="L1792">
            <v>14.208149395953908</v>
          </cell>
        </row>
        <row r="1793">
          <cell r="A1793">
            <v>44707</v>
          </cell>
          <cell r="B1793">
            <v>13.71</v>
          </cell>
          <cell r="C1793" t="str">
            <v/>
          </cell>
          <cell r="D1793">
            <v>30.57</v>
          </cell>
          <cell r="E1793" t="str">
            <v/>
          </cell>
          <cell r="F1793">
            <v>13.52</v>
          </cell>
          <cell r="G1793" t="str">
            <v/>
          </cell>
          <cell r="H1793">
            <v>30</v>
          </cell>
          <cell r="I1793">
            <v>50</v>
          </cell>
          <cell r="J1793">
            <v>13.863756079997744</v>
          </cell>
          <cell r="K1793">
            <v>35.910989592976705</v>
          </cell>
          <cell r="L1793">
            <v>14.20748457600931</v>
          </cell>
        </row>
        <row r="1794">
          <cell r="A1794">
            <v>44708</v>
          </cell>
          <cell r="B1794">
            <v>12.08</v>
          </cell>
          <cell r="C1794" t="str">
            <v/>
          </cell>
          <cell r="D1794">
            <v>46.23</v>
          </cell>
          <cell r="E1794" t="str">
            <v/>
          </cell>
          <cell r="F1794">
            <v>16.670000000000002</v>
          </cell>
          <cell r="G1794" t="str">
            <v/>
          </cell>
          <cell r="H1794">
            <v>30</v>
          </cell>
          <cell r="I1794">
            <v>50</v>
          </cell>
          <cell r="J1794">
            <v>13.875450995251983</v>
          </cell>
          <cell r="K1794">
            <v>35.936336413785959</v>
          </cell>
          <cell r="L1794">
            <v>14.217456875178286</v>
          </cell>
        </row>
        <row r="1795">
          <cell r="A1795">
            <v>44709</v>
          </cell>
          <cell r="B1795">
            <v>7.7878260869565272</v>
          </cell>
          <cell r="C1795" t="str">
            <v>24hr recalc -1 hour excluded due to communication issues</v>
          </cell>
          <cell r="D1795">
            <v>26.81</v>
          </cell>
          <cell r="E1795" t="str">
            <v/>
          </cell>
          <cell r="F1795">
            <v>11.41</v>
          </cell>
          <cell r="G1795" t="str">
            <v/>
          </cell>
          <cell r="H1795">
            <v>30</v>
          </cell>
          <cell r="I1795">
            <v>50</v>
          </cell>
          <cell r="J1795">
            <v>13.869597396627565</v>
          </cell>
          <cell r="K1795">
            <v>35.934168783728147</v>
          </cell>
          <cell r="L1795">
            <v>14.21022695828078</v>
          </cell>
        </row>
        <row r="1796">
          <cell r="A1796">
            <v>44710</v>
          </cell>
          <cell r="B1796">
            <v>4.5895454545454566</v>
          </cell>
          <cell r="C1796" t="str">
            <v>24hr recalc - 2 hours excluded due to communication issues</v>
          </cell>
          <cell r="D1796">
            <v>22.94</v>
          </cell>
          <cell r="E1796" t="str">
            <v/>
          </cell>
          <cell r="F1796">
            <v>5.79</v>
          </cell>
          <cell r="G1796" t="str">
            <v/>
          </cell>
          <cell r="H1796">
            <v>30</v>
          </cell>
          <cell r="I1796">
            <v>50</v>
          </cell>
          <cell r="J1796">
            <v>13.815726056103685</v>
          </cell>
          <cell r="K1796">
            <v>35.914371095866883</v>
          </cell>
          <cell r="L1796">
            <v>14.184382082934517</v>
          </cell>
        </row>
        <row r="1797">
          <cell r="A1797">
            <v>44711</v>
          </cell>
          <cell r="B1797">
            <v>8.6663043478260882</v>
          </cell>
          <cell r="C1797" t="str">
            <v>24hr recalc - 1 hour excluded due to communication issues</v>
          </cell>
          <cell r="D1797">
            <v>54.29</v>
          </cell>
          <cell r="E1797" t="str">
            <v/>
          </cell>
          <cell r="F1797">
            <v>10.42</v>
          </cell>
          <cell r="G1797" t="str">
            <v/>
          </cell>
          <cell r="H1797">
            <v>30</v>
          </cell>
          <cell r="I1797">
            <v>50</v>
          </cell>
          <cell r="J1797">
            <v>13.792664768950649</v>
          </cell>
          <cell r="K1797">
            <v>36.003330633439134</v>
          </cell>
          <cell r="L1797">
            <v>14.152055213128426</v>
          </cell>
        </row>
        <row r="1798">
          <cell r="A1798">
            <v>44712</v>
          </cell>
          <cell r="B1798">
            <v>8.7899999999999991</v>
          </cell>
          <cell r="C1798" t="str">
            <v/>
          </cell>
          <cell r="D1798">
            <v>23.44</v>
          </cell>
          <cell r="E1798" t="str">
            <v/>
          </cell>
          <cell r="F1798">
            <v>10.39</v>
          </cell>
          <cell r="G1798" t="str">
            <v/>
          </cell>
          <cell r="H1798">
            <v>30</v>
          </cell>
          <cell r="I1798">
            <v>50</v>
          </cell>
          <cell r="J1798">
            <v>13.785574373470423</v>
          </cell>
          <cell r="K1798">
            <v>36.014082078525838</v>
          </cell>
          <cell r="L1798">
            <v>14.148925019222608</v>
          </cell>
        </row>
        <row r="1799">
          <cell r="A1799">
            <v>44713</v>
          </cell>
          <cell r="B1799">
            <v>8.18</v>
          </cell>
          <cell r="C1799" t="str">
            <v/>
          </cell>
          <cell r="D1799">
            <v>37.700000000000003</v>
          </cell>
          <cell r="E1799" t="str">
            <v/>
          </cell>
          <cell r="F1799">
            <v>9.8800000000000008</v>
          </cell>
          <cell r="G1799" t="str">
            <v/>
          </cell>
          <cell r="H1799">
            <v>30</v>
          </cell>
          <cell r="I1799">
            <v>50</v>
          </cell>
          <cell r="J1799">
            <v>13.768992452566469</v>
          </cell>
          <cell r="K1799">
            <v>36.009573408005608</v>
          </cell>
          <cell r="L1799">
            <v>14.127373772685212</v>
          </cell>
        </row>
        <row r="1800">
          <cell r="A1800">
            <v>44714</v>
          </cell>
          <cell r="B1800">
            <v>6.4</v>
          </cell>
          <cell r="C1800" t="str">
            <v/>
          </cell>
          <cell r="D1800">
            <v>34.229999999999997</v>
          </cell>
          <cell r="E1800" t="str">
            <v/>
          </cell>
          <cell r="F1800">
            <v>9.5</v>
          </cell>
          <cell r="G1800" t="str">
            <v/>
          </cell>
          <cell r="H1800">
            <v>30</v>
          </cell>
          <cell r="I1800">
            <v>50</v>
          </cell>
          <cell r="J1800">
            <v>13.754755164430875</v>
          </cell>
          <cell r="K1800">
            <v>35.988417338641447</v>
          </cell>
          <cell r="L1800">
            <v>14.109202027532858</v>
          </cell>
        </row>
        <row r="1801">
          <cell r="A1801">
            <v>44715</v>
          </cell>
          <cell r="B1801">
            <v>6.33</v>
          </cell>
          <cell r="C1801" t="str">
            <v/>
          </cell>
          <cell r="D1801">
            <v>26.91</v>
          </cell>
          <cell r="E1801" t="str">
            <v/>
          </cell>
          <cell r="F1801">
            <v>12.63</v>
          </cell>
          <cell r="G1801" t="str">
            <v/>
          </cell>
          <cell r="H1801">
            <v>30</v>
          </cell>
          <cell r="I1801">
            <v>50</v>
          </cell>
          <cell r="J1801">
            <v>13.696337085334829</v>
          </cell>
          <cell r="K1801">
            <v>35.937376876213705</v>
          </cell>
          <cell r="L1801">
            <v>14.086099534458064</v>
          </cell>
        </row>
        <row r="1802">
          <cell r="A1802">
            <v>44716</v>
          </cell>
          <cell r="B1802">
            <v>4.82</v>
          </cell>
          <cell r="C1802" t="str">
            <v/>
          </cell>
          <cell r="D1802">
            <v>12.53</v>
          </cell>
          <cell r="E1802" t="str">
            <v/>
          </cell>
          <cell r="F1802">
            <v>5</v>
          </cell>
          <cell r="G1802" t="str">
            <v/>
          </cell>
          <cell r="H1802">
            <v>30</v>
          </cell>
          <cell r="I1802">
            <v>50</v>
          </cell>
          <cell r="J1802">
            <v>13.691478328272682</v>
          </cell>
          <cell r="K1802">
            <v>35.85752138488423</v>
          </cell>
          <cell r="L1802">
            <v>14.07673665357164</v>
          </cell>
        </row>
        <row r="1803">
          <cell r="A1803">
            <v>44717</v>
          </cell>
          <cell r="B1803">
            <v>4.3899999999999997</v>
          </cell>
          <cell r="C1803" t="str">
            <v/>
          </cell>
          <cell r="D1803">
            <v>24.35</v>
          </cell>
          <cell r="E1803" t="str">
            <v/>
          </cell>
          <cell r="F1803">
            <v>4.29</v>
          </cell>
          <cell r="G1803" t="str">
            <v/>
          </cell>
          <cell r="H1803">
            <v>30</v>
          </cell>
          <cell r="I1803">
            <v>50</v>
          </cell>
          <cell r="J1803">
            <v>13.67814499493935</v>
          </cell>
          <cell r="K1803">
            <v>35.881914448468045</v>
          </cell>
          <cell r="L1803">
            <v>14.063634160496846</v>
          </cell>
        </row>
        <row r="1804">
          <cell r="A1804">
            <v>44718</v>
          </cell>
          <cell r="B1804">
            <v>5.21</v>
          </cell>
          <cell r="C1804" t="str">
            <v/>
          </cell>
          <cell r="D1804">
            <v>25.25</v>
          </cell>
          <cell r="E1804" t="str">
            <v/>
          </cell>
          <cell r="F1804">
            <v>6.4</v>
          </cell>
          <cell r="G1804" t="str">
            <v/>
          </cell>
          <cell r="H1804">
            <v>30</v>
          </cell>
          <cell r="I1804">
            <v>50</v>
          </cell>
          <cell r="J1804">
            <v>13.667495277425225</v>
          </cell>
          <cell r="K1804">
            <v>35.867232367543181</v>
          </cell>
          <cell r="L1804">
            <v>14.059922249139506</v>
          </cell>
        </row>
        <row r="1805">
          <cell r="A1805">
            <v>44719</v>
          </cell>
          <cell r="B1805">
            <v>6.62</v>
          </cell>
          <cell r="C1805" t="str">
            <v/>
          </cell>
          <cell r="D1805">
            <v>60.85</v>
          </cell>
          <cell r="E1805" t="str">
            <v/>
          </cell>
          <cell r="F1805">
            <v>7.81</v>
          </cell>
          <cell r="G1805" t="str">
            <v/>
          </cell>
          <cell r="H1805">
            <v>30</v>
          </cell>
          <cell r="I1805">
            <v>50</v>
          </cell>
          <cell r="J1805">
            <v>13.669020701154038</v>
          </cell>
          <cell r="K1805">
            <v>35.954891327080752</v>
          </cell>
          <cell r="L1805">
            <v>14.049202027532857</v>
          </cell>
        </row>
        <row r="1806">
          <cell r="A1806">
            <v>44720</v>
          </cell>
          <cell r="B1806">
            <v>5.22</v>
          </cell>
          <cell r="C1806" t="str">
            <v/>
          </cell>
          <cell r="D1806">
            <v>65.540000000000006</v>
          </cell>
          <cell r="E1806" t="str">
            <v/>
          </cell>
          <cell r="F1806">
            <v>6.05</v>
          </cell>
          <cell r="G1806" t="str">
            <v/>
          </cell>
          <cell r="H1806">
            <v>30</v>
          </cell>
          <cell r="I1806">
            <v>50</v>
          </cell>
          <cell r="J1806">
            <v>13.645404881945</v>
          </cell>
          <cell r="K1806">
            <v>36.005267049624109</v>
          </cell>
          <cell r="L1806">
            <v>14.019562138336182</v>
          </cell>
        </row>
        <row r="1807">
          <cell r="A1807">
            <v>44721</v>
          </cell>
          <cell r="B1807">
            <v>5.4884999999999966</v>
          </cell>
          <cell r="C1807" t="str">
            <v>24hr recalc - 4 hours excluded due to power outage</v>
          </cell>
          <cell r="D1807">
            <v>50.82</v>
          </cell>
          <cell r="E1807" t="str">
            <v/>
          </cell>
          <cell r="F1807">
            <v>6.36</v>
          </cell>
          <cell r="G1807" t="str">
            <v/>
          </cell>
          <cell r="H1807">
            <v>30</v>
          </cell>
          <cell r="I1807">
            <v>50</v>
          </cell>
          <cell r="J1807">
            <v>13.651219853696414</v>
          </cell>
          <cell r="K1807">
            <v>36.073099419566304</v>
          </cell>
          <cell r="L1807">
            <v>14.028564908419284</v>
          </cell>
        </row>
        <row r="1808">
          <cell r="A1808">
            <v>44722</v>
          </cell>
          <cell r="B1808">
            <v>4.8899999999999997</v>
          </cell>
          <cell r="C1808" t="str">
            <v/>
          </cell>
          <cell r="D1808">
            <v>80.510000000000005</v>
          </cell>
          <cell r="E1808" t="str">
            <v/>
          </cell>
          <cell r="F1808">
            <v>6.07</v>
          </cell>
          <cell r="G1808" t="str">
            <v/>
          </cell>
          <cell r="H1808">
            <v>30</v>
          </cell>
          <cell r="I1808">
            <v>50</v>
          </cell>
          <cell r="J1808">
            <v>13.655739627707716</v>
          </cell>
          <cell r="K1808">
            <v>36.262492483150119</v>
          </cell>
          <cell r="L1808">
            <v>14.031362692352801</v>
          </cell>
        </row>
        <row r="1809">
          <cell r="A1809">
            <v>44723</v>
          </cell>
          <cell r="B1809">
            <v>4.7091304347826046</v>
          </cell>
          <cell r="C1809" t="str">
            <v>24hr recalc - 1 hour excluded due to communication issues</v>
          </cell>
          <cell r="D1809">
            <v>29.5</v>
          </cell>
          <cell r="E1809" t="str">
            <v/>
          </cell>
          <cell r="F1809">
            <v>5.6</v>
          </cell>
          <cell r="G1809" t="str">
            <v/>
          </cell>
          <cell r="H1809">
            <v>30</v>
          </cell>
          <cell r="I1809">
            <v>50</v>
          </cell>
          <cell r="J1809">
            <v>13.654494233455686</v>
          </cell>
          <cell r="K1809">
            <v>36.177579188352432</v>
          </cell>
          <cell r="L1809">
            <v>14.032221418114574</v>
          </cell>
        </row>
        <row r="1810">
          <cell r="A1810">
            <v>44724</v>
          </cell>
          <cell r="B1810">
            <v>9.6199999999999992</v>
          </cell>
          <cell r="C1810" t="str">
            <v/>
          </cell>
          <cell r="D1810">
            <v>32.840000000000003</v>
          </cell>
          <cell r="E1810" t="str">
            <v/>
          </cell>
          <cell r="F1810">
            <v>11.5</v>
          </cell>
          <cell r="G1810" t="str">
            <v/>
          </cell>
          <cell r="H1810">
            <v>30</v>
          </cell>
          <cell r="I1810">
            <v>50</v>
          </cell>
          <cell r="J1810">
            <v>13.667093103512183</v>
          </cell>
          <cell r="K1810">
            <v>36.191625431127001</v>
          </cell>
          <cell r="L1810">
            <v>14.04826019927801</v>
          </cell>
        </row>
        <row r="1811">
          <cell r="A1811">
            <v>44725</v>
          </cell>
          <cell r="B1811">
            <v>9.6199999999999974</v>
          </cell>
          <cell r="C1811" t="str">
            <v>24hr recalc - 3 hours excluded due to communication issues</v>
          </cell>
          <cell r="D1811">
            <v>23.29</v>
          </cell>
          <cell r="E1811" t="str">
            <v/>
          </cell>
          <cell r="F1811">
            <v>8.0399999999999991</v>
          </cell>
          <cell r="G1811" t="str">
            <v/>
          </cell>
          <cell r="H1811">
            <v>30</v>
          </cell>
          <cell r="I1811">
            <v>50</v>
          </cell>
          <cell r="J1811">
            <v>13.68144338599806</v>
          </cell>
          <cell r="K1811">
            <v>36.15653872592469</v>
          </cell>
          <cell r="L1811">
            <v>14.057318371023163</v>
          </cell>
        </row>
        <row r="1812">
          <cell r="A1812">
            <v>44726</v>
          </cell>
          <cell r="B1812">
            <v>8.5299999999999994</v>
          </cell>
          <cell r="C1812" t="str">
            <v/>
          </cell>
          <cell r="D1812">
            <v>64.119999999999976</v>
          </cell>
          <cell r="E1812" t="str">
            <v>24hr recalc - 2 hours excluded due to maintenance &amp; calibration</v>
          </cell>
          <cell r="F1812">
            <v>14.88</v>
          </cell>
          <cell r="G1812" t="str">
            <v/>
          </cell>
          <cell r="H1812">
            <v>30</v>
          </cell>
          <cell r="I1812">
            <v>50</v>
          </cell>
          <cell r="J1812">
            <v>13.687516832325745</v>
          </cell>
          <cell r="K1812">
            <v>36.280411558294638</v>
          </cell>
          <cell r="L1812">
            <v>14.07673665357164</v>
          </cell>
        </row>
        <row r="1813">
          <cell r="A1813">
            <v>44727</v>
          </cell>
          <cell r="B1813">
            <v>10.327391304347831</v>
          </cell>
          <cell r="C1813" t="str">
            <v>24hr recalc - 1 hour excluded due to communication issues</v>
          </cell>
          <cell r="D1813">
            <v>47.69</v>
          </cell>
          <cell r="E1813" t="str">
            <v/>
          </cell>
          <cell r="F1813">
            <v>14.34</v>
          </cell>
          <cell r="G1813" t="str">
            <v/>
          </cell>
          <cell r="H1813">
            <v>30</v>
          </cell>
          <cell r="I1813">
            <v>50</v>
          </cell>
          <cell r="J1813">
            <v>13.694402118496217</v>
          </cell>
          <cell r="K1813">
            <v>36.304399997600996</v>
          </cell>
          <cell r="L1813">
            <v>14.085130005372193</v>
          </cell>
        </row>
        <row r="1814">
          <cell r="A1814">
            <v>44728</v>
          </cell>
          <cell r="B1814">
            <v>8.6</v>
          </cell>
          <cell r="C1814" t="str">
            <v/>
          </cell>
          <cell r="D1814">
            <v>64.61</v>
          </cell>
          <cell r="E1814" t="str">
            <v/>
          </cell>
          <cell r="F1814">
            <v>13.64</v>
          </cell>
          <cell r="G1814" t="str">
            <v/>
          </cell>
          <cell r="H1814">
            <v>30</v>
          </cell>
          <cell r="I1814">
            <v>50</v>
          </cell>
          <cell r="J1814">
            <v>13.690729802112036</v>
          </cell>
          <cell r="K1814">
            <v>36.305613870433376</v>
          </cell>
          <cell r="L1814">
            <v>14.077262969361113</v>
          </cell>
        </row>
        <row r="1815">
          <cell r="A1815">
            <v>44729</v>
          </cell>
          <cell r="B1815">
            <v>7.33</v>
          </cell>
          <cell r="C1815" t="str">
            <v/>
          </cell>
          <cell r="D1815">
            <v>24.33</v>
          </cell>
          <cell r="E1815" t="str">
            <v/>
          </cell>
          <cell r="F1815">
            <v>9.18</v>
          </cell>
          <cell r="G1815" t="str">
            <v/>
          </cell>
          <cell r="H1815">
            <v>30</v>
          </cell>
          <cell r="I1815">
            <v>50</v>
          </cell>
          <cell r="J1815">
            <v>13.694063135445367</v>
          </cell>
          <cell r="K1815">
            <v>36.230122540953602</v>
          </cell>
          <cell r="L1815">
            <v>14.084105074624272</v>
          </cell>
        </row>
        <row r="1816">
          <cell r="A1816">
            <v>44730</v>
          </cell>
          <cell r="B1816">
            <v>11.17</v>
          </cell>
          <cell r="C1816" t="str">
            <v/>
          </cell>
          <cell r="D1816">
            <v>30.09</v>
          </cell>
          <cell r="E1816" t="str">
            <v/>
          </cell>
          <cell r="F1816">
            <v>15.33</v>
          </cell>
          <cell r="G1816" t="str">
            <v/>
          </cell>
          <cell r="H1816">
            <v>30</v>
          </cell>
          <cell r="I1816">
            <v>50</v>
          </cell>
          <cell r="J1816">
            <v>13.711351271038589</v>
          </cell>
          <cell r="K1816">
            <v>36.109746818410258</v>
          </cell>
          <cell r="L1816">
            <v>14.106598149416515</v>
          </cell>
        </row>
        <row r="1817">
          <cell r="A1817">
            <v>44731</v>
          </cell>
          <cell r="B1817">
            <v>15.16</v>
          </cell>
          <cell r="C1817" t="str">
            <v/>
          </cell>
          <cell r="D1817">
            <v>12.37</v>
          </cell>
          <cell r="E1817" t="str">
            <v/>
          </cell>
          <cell r="F1817">
            <v>15.08</v>
          </cell>
          <cell r="G1817" t="str">
            <v/>
          </cell>
          <cell r="H1817">
            <v>30</v>
          </cell>
          <cell r="I1817">
            <v>50</v>
          </cell>
          <cell r="J1817">
            <v>13.737424717366272</v>
          </cell>
          <cell r="K1817">
            <v>36.008215026502739</v>
          </cell>
          <cell r="L1817">
            <v>14.121085684042555</v>
          </cell>
        </row>
        <row r="1818">
          <cell r="A1818">
            <v>44732</v>
          </cell>
          <cell r="B1818">
            <v>12.87</v>
          </cell>
          <cell r="C1818" t="str">
            <v/>
          </cell>
          <cell r="D1818">
            <v>12.76</v>
          </cell>
          <cell r="E1818" t="str">
            <v/>
          </cell>
          <cell r="F1818">
            <v>11.73</v>
          </cell>
          <cell r="G1818" t="str">
            <v/>
          </cell>
          <cell r="H1818">
            <v>30</v>
          </cell>
          <cell r="I1818">
            <v>50</v>
          </cell>
          <cell r="J1818">
            <v>13.720193078948196</v>
          </cell>
          <cell r="K1818">
            <v>36.018995373323548</v>
          </cell>
          <cell r="L1818">
            <v>14.1223599222697</v>
          </cell>
        </row>
        <row r="1819">
          <cell r="A1819">
            <v>44733</v>
          </cell>
          <cell r="B1819">
            <v>9.84</v>
          </cell>
          <cell r="C1819" t="str">
            <v/>
          </cell>
          <cell r="D1819">
            <v>82.07</v>
          </cell>
          <cell r="E1819" t="str">
            <v/>
          </cell>
          <cell r="F1819">
            <v>16.62</v>
          </cell>
          <cell r="G1819" t="str">
            <v/>
          </cell>
          <cell r="H1819">
            <v>30</v>
          </cell>
          <cell r="I1819">
            <v>50</v>
          </cell>
          <cell r="J1819">
            <v>13.706605508326728</v>
          </cell>
          <cell r="K1819">
            <v>36.205880464015195</v>
          </cell>
          <cell r="L1819">
            <v>14.12945133501208</v>
          </cell>
        </row>
        <row r="1820">
          <cell r="A1820">
            <v>44734</v>
          </cell>
          <cell r="B1820">
            <v>8.1417391304347859</v>
          </cell>
          <cell r="C1820" t="str">
            <v>24hr recalc - 1 hour excluded due to communication issues</v>
          </cell>
          <cell r="D1820">
            <v>40.01</v>
          </cell>
          <cell r="E1820" t="str">
            <v/>
          </cell>
          <cell r="F1820">
            <v>14.296086956521741</v>
          </cell>
          <cell r="G1820" t="str">
            <v>24hr recalc- 1 hour excluded due to power outage</v>
          </cell>
          <cell r="H1820">
            <v>30</v>
          </cell>
          <cell r="I1820">
            <v>50</v>
          </cell>
          <cell r="J1820">
            <v>13.703926805305356</v>
          </cell>
          <cell r="K1820">
            <v>36.232152140315776</v>
          </cell>
          <cell r="L1820">
            <v>14.141047143755907</v>
          </cell>
        </row>
        <row r="1821">
          <cell r="A1821">
            <v>44735</v>
          </cell>
          <cell r="B1821">
            <v>6.43</v>
          </cell>
          <cell r="C1821" t="str">
            <v/>
          </cell>
          <cell r="D1821">
            <v>65.290000000000006</v>
          </cell>
          <cell r="E1821" t="str">
            <v/>
          </cell>
          <cell r="F1821">
            <v>12.38</v>
          </cell>
          <cell r="G1821" t="str">
            <v/>
          </cell>
          <cell r="H1821">
            <v>30</v>
          </cell>
          <cell r="I1821">
            <v>50</v>
          </cell>
          <cell r="J1821">
            <v>13.68460477140705</v>
          </cell>
          <cell r="K1821">
            <v>36.309059654766649</v>
          </cell>
          <cell r="L1821">
            <v>14.13830476148444</v>
          </cell>
        </row>
        <row r="1822">
          <cell r="A1822">
            <v>44736</v>
          </cell>
          <cell r="B1822">
            <v>8.0455797101449313</v>
          </cell>
          <cell r="C1822" t="str">
            <v>24hr recalc - 1 hour excluded due to communication issues</v>
          </cell>
          <cell r="D1822">
            <v>75.33</v>
          </cell>
          <cell r="E1822" t="str">
            <v/>
          </cell>
          <cell r="F1822">
            <v>9.1</v>
          </cell>
          <cell r="G1822" t="str">
            <v/>
          </cell>
          <cell r="H1822">
            <v>30</v>
          </cell>
          <cell r="I1822">
            <v>50</v>
          </cell>
          <cell r="J1822">
            <v>13.683773075672999</v>
          </cell>
          <cell r="K1822">
            <v>36.313770637425606</v>
          </cell>
          <cell r="L1822">
            <v>14.132819996941505</v>
          </cell>
        </row>
        <row r="1823">
          <cell r="A1823">
            <v>44737</v>
          </cell>
          <cell r="B1823">
            <v>9.85</v>
          </cell>
          <cell r="C1823" t="str">
            <v/>
          </cell>
          <cell r="D1823">
            <v>16.98</v>
          </cell>
          <cell r="E1823" t="str">
            <v/>
          </cell>
          <cell r="F1823">
            <v>11.35</v>
          </cell>
          <cell r="G1823" t="str">
            <v/>
          </cell>
          <cell r="H1823">
            <v>30</v>
          </cell>
          <cell r="I1823">
            <v>50</v>
          </cell>
          <cell r="J1823">
            <v>13.697869120870738</v>
          </cell>
          <cell r="K1823">
            <v>36.179030753032535</v>
          </cell>
          <cell r="L1823">
            <v>14.148221658991368</v>
          </cell>
        </row>
        <row r="1824">
          <cell r="A1824">
            <v>44738</v>
          </cell>
          <cell r="B1824">
            <v>8.93</v>
          </cell>
          <cell r="C1824" t="str">
            <v/>
          </cell>
          <cell r="D1824">
            <v>18.600000000000001</v>
          </cell>
          <cell r="E1824" t="str">
            <v/>
          </cell>
          <cell r="F1824">
            <v>11.36</v>
          </cell>
          <cell r="G1824" t="str">
            <v/>
          </cell>
          <cell r="H1824">
            <v>30</v>
          </cell>
          <cell r="I1824">
            <v>50</v>
          </cell>
          <cell r="J1824">
            <v>13.708377595447011</v>
          </cell>
          <cell r="K1824">
            <v>36.159608787714618</v>
          </cell>
          <cell r="L1824">
            <v>14.159468196387488</v>
          </cell>
        </row>
        <row r="1825">
          <cell r="A1825">
            <v>44739</v>
          </cell>
          <cell r="B1825">
            <v>11.92</v>
          </cell>
          <cell r="C1825" t="str">
            <v/>
          </cell>
          <cell r="D1825">
            <v>28.97</v>
          </cell>
          <cell r="E1825" t="str">
            <v/>
          </cell>
          <cell r="F1825">
            <v>15.46</v>
          </cell>
          <cell r="G1825" t="str">
            <v/>
          </cell>
          <cell r="H1825">
            <v>30</v>
          </cell>
          <cell r="I1825">
            <v>50</v>
          </cell>
          <cell r="J1825">
            <v>13.727106409006334</v>
          </cell>
          <cell r="K1825">
            <v>36.192296648986293</v>
          </cell>
          <cell r="L1825">
            <v>14.185257670071699</v>
          </cell>
        </row>
        <row r="1826">
          <cell r="A1826">
            <v>44740</v>
          </cell>
          <cell r="B1826">
            <v>16.940000000000001</v>
          </cell>
          <cell r="C1826" t="str">
            <v/>
          </cell>
          <cell r="D1826">
            <v>22.38</v>
          </cell>
          <cell r="E1826" t="str">
            <v/>
          </cell>
          <cell r="F1826">
            <v>14.94</v>
          </cell>
          <cell r="G1826" t="str">
            <v/>
          </cell>
          <cell r="H1826">
            <v>30</v>
          </cell>
          <cell r="I1826">
            <v>50</v>
          </cell>
          <cell r="J1826">
            <v>13.748349346859438</v>
          </cell>
          <cell r="K1826">
            <v>36.112614568061439</v>
          </cell>
          <cell r="L1826">
            <v>14.189301991401337</v>
          </cell>
        </row>
        <row r="1827">
          <cell r="A1827">
            <v>44741</v>
          </cell>
          <cell r="B1827">
            <v>8.41</v>
          </cell>
          <cell r="C1827" t="str">
            <v/>
          </cell>
          <cell r="D1827">
            <v>29.06</v>
          </cell>
          <cell r="E1827" t="str">
            <v/>
          </cell>
          <cell r="F1827">
            <v>9.85</v>
          </cell>
          <cell r="G1827" t="str">
            <v/>
          </cell>
          <cell r="H1827">
            <v>30</v>
          </cell>
          <cell r="I1827">
            <v>50</v>
          </cell>
          <cell r="J1827">
            <v>13.739959516350964</v>
          </cell>
          <cell r="K1827">
            <v>36.170013411992066</v>
          </cell>
          <cell r="L1827">
            <v>14.18218287782793</v>
          </cell>
        </row>
        <row r="1828">
          <cell r="A1828">
            <v>44742</v>
          </cell>
          <cell r="B1828">
            <v>13.69</v>
          </cell>
          <cell r="C1828" t="str">
            <v/>
          </cell>
          <cell r="D1828">
            <v>41.86</v>
          </cell>
          <cell r="E1828" t="str">
            <v/>
          </cell>
          <cell r="F1828">
            <v>19.28</v>
          </cell>
          <cell r="G1828" t="str">
            <v/>
          </cell>
          <cell r="H1828">
            <v>30</v>
          </cell>
          <cell r="I1828">
            <v>50</v>
          </cell>
          <cell r="J1828">
            <v>13.751795674543054</v>
          </cell>
          <cell r="K1828">
            <v>36.242759076731957</v>
          </cell>
          <cell r="L1828">
            <v>14.211739664531532</v>
          </cell>
        </row>
        <row r="1829">
          <cell r="A1829">
            <v>44743</v>
          </cell>
          <cell r="B1829">
            <v>17.079999999999998</v>
          </cell>
          <cell r="C1829" t="str">
            <v/>
          </cell>
          <cell r="D1829">
            <v>22.19</v>
          </cell>
          <cell r="E1829" t="str">
            <v/>
          </cell>
          <cell r="F1829">
            <v>20.83</v>
          </cell>
          <cell r="G1829" t="str">
            <v/>
          </cell>
          <cell r="H1829">
            <v>30</v>
          </cell>
          <cell r="I1829">
            <v>50</v>
          </cell>
          <cell r="J1829">
            <v>13.698914318610852</v>
          </cell>
          <cell r="K1829">
            <v>36.113279307945831</v>
          </cell>
          <cell r="L1829">
            <v>14.217307531567542</v>
          </cell>
        </row>
        <row r="1830">
          <cell r="A1830">
            <v>44744</v>
          </cell>
          <cell r="B1830">
            <v>10.42</v>
          </cell>
          <cell r="C1830" t="str">
            <v/>
          </cell>
          <cell r="D1830">
            <v>8.5500000000000007</v>
          </cell>
          <cell r="E1830" t="str">
            <v/>
          </cell>
          <cell r="F1830">
            <v>10.52</v>
          </cell>
          <cell r="G1830" t="str">
            <v/>
          </cell>
          <cell r="H1830">
            <v>30</v>
          </cell>
          <cell r="I1830">
            <v>50</v>
          </cell>
          <cell r="J1830">
            <v>13.713914318610851</v>
          </cell>
          <cell r="K1830">
            <v>36.017036533379347</v>
          </cell>
          <cell r="L1830">
            <v>14.22342941522405</v>
          </cell>
        </row>
        <row r="1831">
          <cell r="A1831">
            <v>44745</v>
          </cell>
          <cell r="B1831">
            <v>6.57</v>
          </cell>
          <cell r="C1831" t="str">
            <v/>
          </cell>
          <cell r="D1831">
            <v>15.78</v>
          </cell>
          <cell r="E1831" t="str">
            <v/>
          </cell>
          <cell r="F1831">
            <v>9.1</v>
          </cell>
          <cell r="G1831" t="str">
            <v/>
          </cell>
          <cell r="H1831">
            <v>30</v>
          </cell>
          <cell r="I1831">
            <v>50</v>
          </cell>
          <cell r="J1831">
            <v>13.706061211266219</v>
          </cell>
          <cell r="K1831">
            <v>35.976371793494963</v>
          </cell>
          <cell r="L1831">
            <v>14.224731354282223</v>
          </cell>
        </row>
        <row r="1832">
          <cell r="A1832">
            <v>44746</v>
          </cell>
          <cell r="B1832">
            <v>4.66</v>
          </cell>
          <cell r="C1832" t="str">
            <v/>
          </cell>
          <cell r="D1832">
            <v>21.77</v>
          </cell>
          <cell r="E1832" t="str">
            <v/>
          </cell>
          <cell r="F1832">
            <v>10.52</v>
          </cell>
          <cell r="G1832" t="str">
            <v/>
          </cell>
          <cell r="H1832">
            <v>30</v>
          </cell>
          <cell r="I1832">
            <v>50</v>
          </cell>
          <cell r="J1832">
            <v>13.699903019175821</v>
          </cell>
          <cell r="K1832">
            <v>35.957932487136581</v>
          </cell>
          <cell r="L1832">
            <v>14.233817226858402</v>
          </cell>
        </row>
        <row r="1833">
          <cell r="A1833">
            <v>44747</v>
          </cell>
          <cell r="B1833">
            <v>7.22</v>
          </cell>
          <cell r="C1833" t="str">
            <v/>
          </cell>
          <cell r="D1833">
            <v>5.97</v>
          </cell>
          <cell r="E1833" t="str">
            <v/>
          </cell>
          <cell r="F1833">
            <v>6.14</v>
          </cell>
          <cell r="G1833" t="str">
            <v/>
          </cell>
          <cell r="H1833">
            <v>30</v>
          </cell>
          <cell r="I1833">
            <v>50</v>
          </cell>
          <cell r="J1833">
            <v>13.707304149119327</v>
          </cell>
          <cell r="K1833">
            <v>35.67012796795634</v>
          </cell>
          <cell r="L1833">
            <v>14.205867088354246</v>
          </cell>
        </row>
        <row r="1834">
          <cell r="A1834">
            <v>44748</v>
          </cell>
          <cell r="B1834">
            <v>6.36</v>
          </cell>
          <cell r="C1834" t="str">
            <v/>
          </cell>
          <cell r="D1834">
            <v>2.21</v>
          </cell>
          <cell r="E1834" t="str">
            <v/>
          </cell>
          <cell r="F1834">
            <v>2.61</v>
          </cell>
          <cell r="G1834" t="str">
            <v/>
          </cell>
          <cell r="H1834">
            <v>30</v>
          </cell>
          <cell r="I1834">
            <v>50</v>
          </cell>
          <cell r="J1834">
            <v>13.704959516350966</v>
          </cell>
          <cell r="K1834">
            <v>35.517526811886974</v>
          </cell>
          <cell r="L1834">
            <v>14.186171797495522</v>
          </cell>
        </row>
        <row r="1835">
          <cell r="A1835">
            <v>44749</v>
          </cell>
          <cell r="B1835">
            <v>7.2</v>
          </cell>
          <cell r="C1835" t="str">
            <v/>
          </cell>
          <cell r="D1835">
            <v>8.09</v>
          </cell>
          <cell r="E1835" t="str">
            <v/>
          </cell>
          <cell r="F1835">
            <v>4.57</v>
          </cell>
          <cell r="G1835" t="str">
            <v/>
          </cell>
          <cell r="H1835">
            <v>30</v>
          </cell>
          <cell r="I1835">
            <v>50</v>
          </cell>
          <cell r="J1835">
            <v>13.685665731040229</v>
          </cell>
          <cell r="K1835">
            <v>35.460272476626848</v>
          </cell>
          <cell r="L1835">
            <v>14.151628861207429</v>
          </cell>
        </row>
        <row r="1836">
          <cell r="A1836">
            <v>44750</v>
          </cell>
          <cell r="B1836">
            <v>6.72</v>
          </cell>
          <cell r="C1836" t="str">
            <v/>
          </cell>
          <cell r="D1836">
            <v>33.82</v>
          </cell>
          <cell r="E1836" t="str">
            <v/>
          </cell>
          <cell r="F1836">
            <v>7.59</v>
          </cell>
          <cell r="G1836" t="str">
            <v/>
          </cell>
          <cell r="H1836">
            <v>30</v>
          </cell>
          <cell r="I1836">
            <v>50</v>
          </cell>
          <cell r="J1836">
            <v>13.673075849170687</v>
          </cell>
          <cell r="K1836">
            <v>35.475234854541938</v>
          </cell>
          <cell r="L1836">
            <v>14.134411361923833</v>
          </cell>
        </row>
        <row r="1837">
          <cell r="A1837">
            <v>44751</v>
          </cell>
          <cell r="B1837">
            <v>6.38</v>
          </cell>
          <cell r="C1837" t="str">
            <v/>
          </cell>
          <cell r="D1837">
            <v>27.63</v>
          </cell>
          <cell r="E1837" t="str">
            <v/>
          </cell>
          <cell r="F1837">
            <v>6.8</v>
          </cell>
          <cell r="G1837" t="str">
            <v/>
          </cell>
          <cell r="H1837">
            <v>30</v>
          </cell>
          <cell r="I1837">
            <v>50</v>
          </cell>
          <cell r="J1837">
            <v>13.668556075159389</v>
          </cell>
          <cell r="K1837">
            <v>35.518385143559286</v>
          </cell>
          <cell r="L1837">
            <v>14.117929367463999</v>
          </cell>
        </row>
        <row r="1838">
          <cell r="A1838">
            <v>44752</v>
          </cell>
          <cell r="B1838">
            <v>9.19</v>
          </cell>
          <cell r="C1838" t="str">
            <v/>
          </cell>
          <cell r="D1838">
            <v>19.71</v>
          </cell>
          <cell r="E1838" t="str">
            <v/>
          </cell>
          <cell r="F1838">
            <v>9.56</v>
          </cell>
          <cell r="G1838" t="str">
            <v/>
          </cell>
          <cell r="H1838">
            <v>30</v>
          </cell>
          <cell r="I1838">
            <v>50</v>
          </cell>
          <cell r="J1838">
            <v>13.653160594933398</v>
          </cell>
          <cell r="K1838">
            <v>35.536477629108411</v>
          </cell>
          <cell r="L1838">
            <v>14.120228536439068</v>
          </cell>
        </row>
        <row r="1839">
          <cell r="A1839">
            <v>44753</v>
          </cell>
          <cell r="B1839">
            <v>9.4700000000000006</v>
          </cell>
          <cell r="C1839" t="str">
            <v/>
          </cell>
          <cell r="D1839">
            <v>8.57</v>
          </cell>
          <cell r="E1839" t="str">
            <v/>
          </cell>
          <cell r="F1839">
            <v>6.74</v>
          </cell>
          <cell r="G1839" t="str">
            <v/>
          </cell>
          <cell r="H1839">
            <v>30</v>
          </cell>
          <cell r="I1839">
            <v>50</v>
          </cell>
          <cell r="J1839">
            <v>13.64194590566786</v>
          </cell>
          <cell r="K1839">
            <v>35.535899594426326</v>
          </cell>
          <cell r="L1839">
            <v>14.110837954721619</v>
          </cell>
        </row>
        <row r="1840">
          <cell r="A1840">
            <v>44754</v>
          </cell>
          <cell r="B1840">
            <v>3.5276190476190474</v>
          </cell>
          <cell r="C1840" t="str">
            <v>24hr recalc - 3 hours excluded due to maintenance/calibration</v>
          </cell>
          <cell r="D1840">
            <v>20.542380952380984</v>
          </cell>
          <cell r="E1840" t="str">
            <v>24hr recalc - 3  hours excluded due to maintenance/calibration</v>
          </cell>
          <cell r="F1840">
            <v>6.793157894736841</v>
          </cell>
          <cell r="G1840" t="str">
            <v>24hr recalc - 5 hours excluded for maintenance/calibration (2 hrs) &amp; high negatives (3 hrs)</v>
          </cell>
          <cell r="H1840">
            <v>30</v>
          </cell>
          <cell r="I1840">
            <v>50</v>
          </cell>
          <cell r="J1840">
            <v>13.619199066819327</v>
          </cell>
          <cell r="K1840">
            <v>35.434461389086394</v>
          </cell>
          <cell r="L1840">
            <v>14.100403489056067</v>
          </cell>
        </row>
        <row r="1841">
          <cell r="A1841">
            <v>44755</v>
          </cell>
          <cell r="B1841">
            <v>4.38</v>
          </cell>
          <cell r="C1841" t="str">
            <v/>
          </cell>
          <cell r="D1841">
            <v>9.15</v>
          </cell>
          <cell r="E1841" t="str">
            <v/>
          </cell>
          <cell r="F1841">
            <v>-1.6620833333333358</v>
          </cell>
          <cell r="G1841" t="str">
            <v/>
          </cell>
          <cell r="H1841">
            <v>30</v>
          </cell>
          <cell r="I1841">
            <v>50</v>
          </cell>
          <cell r="J1841">
            <v>13.610413756084865</v>
          </cell>
          <cell r="K1841">
            <v>35.172929597178879</v>
          </cell>
          <cell r="L1841">
            <v>14.056713507523286</v>
          </cell>
        </row>
        <row r="1842">
          <cell r="A1842">
            <v>44756</v>
          </cell>
          <cell r="B1842">
            <v>13.53</v>
          </cell>
          <cell r="C1842" t="str">
            <v/>
          </cell>
          <cell r="D1842">
            <v>13.72</v>
          </cell>
          <cell r="E1842" t="str">
            <v/>
          </cell>
          <cell r="F1842">
            <v>4.16</v>
          </cell>
          <cell r="G1842" t="str">
            <v/>
          </cell>
          <cell r="H1842">
            <v>30</v>
          </cell>
          <cell r="I1842">
            <v>50</v>
          </cell>
          <cell r="J1842">
            <v>13.622645394502943</v>
          </cell>
          <cell r="K1842">
            <v>34.949548094288701</v>
          </cell>
          <cell r="L1842">
            <v>14.029622094780901</v>
          </cell>
        </row>
        <row r="1843">
          <cell r="A1843">
            <v>44757</v>
          </cell>
          <cell r="B1843">
            <v>6.23</v>
          </cell>
          <cell r="C1843" t="str">
            <v/>
          </cell>
          <cell r="D1843">
            <v>22.43</v>
          </cell>
          <cell r="E1843" t="str">
            <v/>
          </cell>
          <cell r="F1843">
            <v>2.95</v>
          </cell>
          <cell r="G1843" t="str">
            <v/>
          </cell>
          <cell r="H1843">
            <v>30</v>
          </cell>
          <cell r="I1843">
            <v>50</v>
          </cell>
          <cell r="J1843">
            <v>13.620442004672434</v>
          </cell>
          <cell r="K1843">
            <v>34.837958498912975</v>
          </cell>
          <cell r="L1843">
            <v>14.015079158492814</v>
          </cell>
        </row>
        <row r="1844">
          <cell r="A1844">
            <v>44758</v>
          </cell>
          <cell r="B1844">
            <v>5.1100000000000003</v>
          </cell>
          <cell r="C1844" t="str">
            <v/>
          </cell>
          <cell r="D1844">
            <v>20.96</v>
          </cell>
          <cell r="E1844" t="str">
            <v/>
          </cell>
          <cell r="F1844">
            <v>6.75</v>
          </cell>
          <cell r="G1844" t="str">
            <v/>
          </cell>
          <cell r="H1844">
            <v>30</v>
          </cell>
          <cell r="I1844">
            <v>50</v>
          </cell>
          <cell r="J1844">
            <v>13.59852110071763</v>
          </cell>
          <cell r="K1844">
            <v>34.792409365965</v>
          </cell>
          <cell r="L1844">
            <v>13.998569463201951</v>
          </cell>
        </row>
        <row r="1845">
          <cell r="A1845">
            <v>44759</v>
          </cell>
          <cell r="B1845">
            <v>9.19</v>
          </cell>
          <cell r="C1845" t="str">
            <v/>
          </cell>
          <cell r="D1845">
            <v>60.91</v>
          </cell>
          <cell r="E1845" t="str">
            <v/>
          </cell>
          <cell r="F1845">
            <v>7.27</v>
          </cell>
          <cell r="G1845" t="str">
            <v/>
          </cell>
          <cell r="H1845">
            <v>30</v>
          </cell>
          <cell r="I1845">
            <v>50</v>
          </cell>
          <cell r="J1845">
            <v>13.592899631791077</v>
          </cell>
          <cell r="K1845">
            <v>34.876050984462111</v>
          </cell>
          <cell r="L1845">
            <v>13.971671956276744</v>
          </cell>
        </row>
        <row r="1846">
          <cell r="A1846">
            <v>44760</v>
          </cell>
          <cell r="B1846">
            <v>6.5786956521739208</v>
          </cell>
          <cell r="C1846" t="str">
            <v>24hr recalc - 1 hour excluded due to communication issues</v>
          </cell>
          <cell r="D1846">
            <v>45.9</v>
          </cell>
          <cell r="E1846" t="str">
            <v/>
          </cell>
          <cell r="F1846">
            <v>8.7421739130434819</v>
          </cell>
          <cell r="G1846" t="str">
            <v>24hr recalc - 1 hour excluded due to high negatives</v>
          </cell>
          <cell r="H1846">
            <v>30</v>
          </cell>
          <cell r="I1846">
            <v>50</v>
          </cell>
          <cell r="J1846">
            <v>13.597104986740721</v>
          </cell>
          <cell r="K1846">
            <v>34.929085666543031</v>
          </cell>
          <cell r="L1846">
            <v>13.971567174872435</v>
          </cell>
        </row>
        <row r="1847">
          <cell r="A1847">
            <v>44761</v>
          </cell>
          <cell r="B1847">
            <v>9.3000000000000007</v>
          </cell>
          <cell r="C1847" t="str">
            <v/>
          </cell>
          <cell r="D1847">
            <v>25.05</v>
          </cell>
          <cell r="E1847" t="str">
            <v/>
          </cell>
          <cell r="F1847">
            <v>14.07</v>
          </cell>
          <cell r="G1847" t="str">
            <v/>
          </cell>
          <cell r="H1847">
            <v>30</v>
          </cell>
          <cell r="I1847">
            <v>50</v>
          </cell>
          <cell r="J1847">
            <v>13.611511766401739</v>
          </cell>
          <cell r="K1847">
            <v>34.807068773977747</v>
          </cell>
          <cell r="L1847">
            <v>13.987855263515092</v>
          </cell>
        </row>
        <row r="1848">
          <cell r="A1848">
            <v>44762</v>
          </cell>
          <cell r="B1848">
            <v>9.39</v>
          </cell>
          <cell r="C1848" t="str">
            <v/>
          </cell>
          <cell r="D1848">
            <v>7.08</v>
          </cell>
          <cell r="E1848" t="str">
            <v/>
          </cell>
          <cell r="F1848">
            <v>8.3699999999999992</v>
          </cell>
          <cell r="G1848" t="str">
            <v/>
          </cell>
          <cell r="H1848">
            <v>30</v>
          </cell>
          <cell r="I1848">
            <v>50</v>
          </cell>
          <cell r="J1848">
            <v>13.624816851147502</v>
          </cell>
          <cell r="K1848">
            <v>34.595941606347687</v>
          </cell>
          <cell r="L1848">
            <v>13.994032548833649</v>
          </cell>
        </row>
        <row r="1849">
          <cell r="A1849">
            <v>44763</v>
          </cell>
          <cell r="B1849">
            <v>21.76</v>
          </cell>
          <cell r="C1849" t="str">
            <v/>
          </cell>
          <cell r="D1849">
            <v>13.47</v>
          </cell>
          <cell r="E1849" t="str">
            <v/>
          </cell>
          <cell r="F1849">
            <v>10.41</v>
          </cell>
          <cell r="G1849" t="str">
            <v/>
          </cell>
          <cell r="H1849">
            <v>30</v>
          </cell>
          <cell r="I1849">
            <v>50</v>
          </cell>
          <cell r="J1849">
            <v>13.653941144932814</v>
          </cell>
          <cell r="K1849">
            <v>34.545999409815892</v>
          </cell>
          <cell r="L1849">
            <v>13.998492382628664</v>
          </cell>
        </row>
        <row r="1850">
          <cell r="A1850">
            <v>44764</v>
          </cell>
          <cell r="B1850">
            <v>16.39</v>
          </cell>
          <cell r="C1850" t="str">
            <v/>
          </cell>
          <cell r="D1850">
            <v>8.92</v>
          </cell>
          <cell r="E1850" t="str">
            <v/>
          </cell>
          <cell r="F1850">
            <v>10.92</v>
          </cell>
          <cell r="G1850" t="str">
            <v/>
          </cell>
          <cell r="H1850">
            <v>30</v>
          </cell>
          <cell r="I1850">
            <v>50</v>
          </cell>
          <cell r="J1850">
            <v>13.67628577770118</v>
          </cell>
          <cell r="K1850">
            <v>34.432155479180054</v>
          </cell>
          <cell r="L1850">
            <v>13.996414820301791</v>
          </cell>
        </row>
        <row r="1851">
          <cell r="A1851">
            <v>44765</v>
          </cell>
          <cell r="B1851">
            <v>17.57</v>
          </cell>
          <cell r="C1851" t="str">
            <v/>
          </cell>
          <cell r="D1851">
            <v>8.3979999999999944</v>
          </cell>
          <cell r="E1851" t="str">
            <v>24hr recalc - 4 hours excluded due to power outage</v>
          </cell>
          <cell r="F1851">
            <v>9.75</v>
          </cell>
          <cell r="G1851" t="str">
            <v/>
          </cell>
          <cell r="H1851">
            <v>30</v>
          </cell>
          <cell r="I1851">
            <v>50</v>
          </cell>
          <cell r="J1851">
            <v>13.70860216188197</v>
          </cell>
          <cell r="K1851">
            <v>34.256109236405479</v>
          </cell>
          <cell r="L1851">
            <v>13.974503462961072</v>
          </cell>
        </row>
        <row r="1852">
          <cell r="A1852">
            <v>44766</v>
          </cell>
          <cell r="B1852">
            <v>10.48</v>
          </cell>
          <cell r="C1852" t="str">
            <v/>
          </cell>
          <cell r="D1852">
            <v>21.92</v>
          </cell>
          <cell r="E1852" t="str">
            <v/>
          </cell>
          <cell r="F1852">
            <v>8.57</v>
          </cell>
          <cell r="G1852" t="str">
            <v/>
          </cell>
          <cell r="H1852">
            <v>30</v>
          </cell>
          <cell r="I1852">
            <v>50</v>
          </cell>
          <cell r="J1852">
            <v>13.72504283984807</v>
          </cell>
          <cell r="K1852">
            <v>34.231282646810108</v>
          </cell>
          <cell r="L1852">
            <v>13.979822022517858</v>
          </cell>
        </row>
        <row r="1853">
          <cell r="A1853">
            <v>44767</v>
          </cell>
          <cell r="B1853">
            <v>12.280476190476195</v>
          </cell>
          <cell r="C1853" t="str">
            <v>24hr recalc - 3 hours excluded due to communication issues</v>
          </cell>
          <cell r="D1853">
            <v>61.55</v>
          </cell>
          <cell r="E1853" t="str">
            <v/>
          </cell>
          <cell r="F1853">
            <v>12.36</v>
          </cell>
          <cell r="G1853" t="str">
            <v/>
          </cell>
          <cell r="H1853">
            <v>30</v>
          </cell>
          <cell r="I1853">
            <v>50</v>
          </cell>
          <cell r="J1853">
            <v>13.732417066374838</v>
          </cell>
          <cell r="K1853">
            <v>34.250271086116463</v>
          </cell>
          <cell r="L1853">
            <v>13.985223684567719</v>
          </cell>
        </row>
        <row r="1854">
          <cell r="A1854">
            <v>44768</v>
          </cell>
          <cell r="B1854">
            <v>8.8699999999999992</v>
          </cell>
          <cell r="C1854" t="str">
            <v/>
          </cell>
          <cell r="D1854">
            <v>29.04</v>
          </cell>
          <cell r="E1854" t="str">
            <v/>
          </cell>
          <cell r="F1854">
            <v>11.22</v>
          </cell>
          <cell r="G1854" t="str">
            <v/>
          </cell>
          <cell r="H1854">
            <v>30</v>
          </cell>
          <cell r="I1854">
            <v>50</v>
          </cell>
          <cell r="J1854">
            <v>13.736032885583876</v>
          </cell>
          <cell r="K1854">
            <v>34.153392473399705</v>
          </cell>
          <cell r="L1854">
            <v>13.984918975426442</v>
          </cell>
        </row>
        <row r="1855">
          <cell r="A1855">
            <v>44769</v>
          </cell>
          <cell r="B1855">
            <v>8.191499999999996</v>
          </cell>
          <cell r="C1855" t="str">
            <v>24hr recalc - 4 hours excluded due to communication issues</v>
          </cell>
          <cell r="D1855">
            <v>24.57</v>
          </cell>
          <cell r="E1855" t="str">
            <v/>
          </cell>
          <cell r="F1855">
            <v>9.27</v>
          </cell>
          <cell r="G1855" t="str">
            <v/>
          </cell>
          <cell r="H1855">
            <v>30</v>
          </cell>
          <cell r="I1855">
            <v>50</v>
          </cell>
          <cell r="J1855">
            <v>13.734059721742071</v>
          </cell>
          <cell r="K1855">
            <v>34.022005190162709</v>
          </cell>
          <cell r="L1855">
            <v>13.977245845232542</v>
          </cell>
        </row>
        <row r="1856">
          <cell r="A1856">
            <v>44770</v>
          </cell>
          <cell r="B1856">
            <v>5.1177272727272705</v>
          </cell>
          <cell r="C1856" t="str">
            <v>24hr recalc - 2 hours excluded due to communication issues</v>
          </cell>
          <cell r="D1856">
            <v>38.43</v>
          </cell>
          <cell r="E1856" t="str">
            <v/>
          </cell>
          <cell r="F1856">
            <v>10.41</v>
          </cell>
          <cell r="G1856" t="str">
            <v/>
          </cell>
          <cell r="H1856">
            <v>30</v>
          </cell>
          <cell r="I1856">
            <v>50</v>
          </cell>
          <cell r="J1856">
            <v>13.701821663190451</v>
          </cell>
          <cell r="K1856">
            <v>33.751918484960392</v>
          </cell>
          <cell r="L1856">
            <v>13.959406510052482</v>
          </cell>
        </row>
        <row r="1857">
          <cell r="A1857">
            <v>44771</v>
          </cell>
          <cell r="B1857">
            <v>7.55</v>
          </cell>
          <cell r="C1857" t="str">
            <v/>
          </cell>
          <cell r="D1857">
            <v>24.64</v>
          </cell>
          <cell r="E1857" t="str">
            <v/>
          </cell>
          <cell r="F1857">
            <v>10.6</v>
          </cell>
          <cell r="G1857" t="str">
            <v/>
          </cell>
          <cell r="H1857">
            <v>30</v>
          </cell>
          <cell r="I1857">
            <v>50</v>
          </cell>
          <cell r="J1857">
            <v>13.694053301608532</v>
          </cell>
          <cell r="K1857">
            <v>33.663276866463285</v>
          </cell>
          <cell r="L1857">
            <v>13.956027008667443</v>
          </cell>
        </row>
        <row r="1858">
          <cell r="A1858">
            <v>44772</v>
          </cell>
          <cell r="B1858">
            <v>10.9</v>
          </cell>
          <cell r="C1858" t="str">
            <v/>
          </cell>
          <cell r="D1858">
            <v>26.52</v>
          </cell>
          <cell r="E1858" t="str">
            <v/>
          </cell>
          <cell r="F1858">
            <v>9.56</v>
          </cell>
          <cell r="G1858" t="str">
            <v/>
          </cell>
          <cell r="H1858">
            <v>30</v>
          </cell>
          <cell r="I1858">
            <v>50</v>
          </cell>
          <cell r="J1858">
            <v>13.705154996523785</v>
          </cell>
          <cell r="K1858">
            <v>33.50735201097195</v>
          </cell>
          <cell r="L1858">
            <v>13.9535339338752</v>
          </cell>
        </row>
        <row r="1859">
          <cell r="A1859">
            <v>44773</v>
          </cell>
          <cell r="B1859">
            <v>8.77</v>
          </cell>
          <cell r="C1859" t="str">
            <v/>
          </cell>
          <cell r="D1859">
            <v>28.63</v>
          </cell>
          <cell r="E1859" t="str">
            <v/>
          </cell>
          <cell r="F1859">
            <v>11.69</v>
          </cell>
          <cell r="G1859" t="str">
            <v/>
          </cell>
          <cell r="H1859">
            <v>30</v>
          </cell>
          <cell r="I1859">
            <v>50</v>
          </cell>
          <cell r="J1859">
            <v>13.697047651891017</v>
          </cell>
          <cell r="K1859">
            <v>33.379982068775412</v>
          </cell>
          <cell r="L1859">
            <v>13.927301246894588</v>
          </cell>
        </row>
        <row r="1860">
          <cell r="A1860">
            <v>44774</v>
          </cell>
          <cell r="B1860">
            <v>7.33</v>
          </cell>
          <cell r="C1860" t="str">
            <v/>
          </cell>
          <cell r="D1860">
            <v>37.700000000000003</v>
          </cell>
          <cell r="E1860" t="str">
            <v/>
          </cell>
          <cell r="F1860">
            <v>8.98</v>
          </cell>
          <cell r="G1860" t="str">
            <v/>
          </cell>
          <cell r="H1860">
            <v>30</v>
          </cell>
          <cell r="I1860">
            <v>50</v>
          </cell>
          <cell r="J1860">
            <v>13.680183245111355</v>
          </cell>
          <cell r="K1860">
            <v>33.304461837561547</v>
          </cell>
          <cell r="L1860">
            <v>13.909517313376583</v>
          </cell>
        </row>
        <row r="1861">
          <cell r="A1861">
            <v>44775</v>
          </cell>
          <cell r="B1861">
            <v>5.03</v>
          </cell>
          <cell r="C1861" t="str">
            <v/>
          </cell>
          <cell r="D1861">
            <v>33.04</v>
          </cell>
          <cell r="E1861" t="str">
            <v/>
          </cell>
          <cell r="F1861">
            <v>7.62</v>
          </cell>
          <cell r="G1861" t="str">
            <v/>
          </cell>
          <cell r="H1861">
            <v>30</v>
          </cell>
          <cell r="I1861">
            <v>50</v>
          </cell>
          <cell r="J1861">
            <v>13.645211493698927</v>
          </cell>
          <cell r="K1861">
            <v>33.339953167041315</v>
          </cell>
          <cell r="L1861">
            <v>13.869683518362731</v>
          </cell>
        </row>
        <row r="1862">
          <cell r="A1862">
            <v>44776</v>
          </cell>
          <cell r="B1862">
            <v>8.98</v>
          </cell>
          <cell r="C1862" t="str">
            <v/>
          </cell>
          <cell r="D1862">
            <v>50.67</v>
          </cell>
          <cell r="E1862" t="str">
            <v/>
          </cell>
          <cell r="F1862">
            <v>13.04</v>
          </cell>
          <cell r="G1862" t="str">
            <v/>
          </cell>
          <cell r="H1862">
            <v>30</v>
          </cell>
          <cell r="I1862">
            <v>50</v>
          </cell>
          <cell r="J1862">
            <v>13.632160646241301</v>
          </cell>
          <cell r="K1862">
            <v>33.366600565885243</v>
          </cell>
          <cell r="L1862">
            <v>13.86433725797492</v>
          </cell>
        </row>
        <row r="1863">
          <cell r="A1863">
            <v>44777</v>
          </cell>
          <cell r="B1863">
            <v>10.063333333333336</v>
          </cell>
          <cell r="C1863" t="str">
            <v>24hr recalc - 3 hours excluded due to communication issues</v>
          </cell>
          <cell r="D1863">
            <v>50.24</v>
          </cell>
          <cell r="E1863" t="str">
            <v/>
          </cell>
          <cell r="F1863">
            <v>14.03</v>
          </cell>
          <cell r="G1863" t="str">
            <v/>
          </cell>
          <cell r="H1863">
            <v>30</v>
          </cell>
          <cell r="I1863">
            <v>50</v>
          </cell>
          <cell r="J1863">
            <v>13.645785881646198</v>
          </cell>
          <cell r="K1863">
            <v>33.290473398255187</v>
          </cell>
          <cell r="L1863">
            <v>13.879184903404285</v>
          </cell>
        </row>
        <row r="1864">
          <cell r="A1864">
            <v>44778</v>
          </cell>
          <cell r="B1864">
            <v>6.972380952380953</v>
          </cell>
          <cell r="C1864" t="str">
            <v>24hr recalc - 3 hours excluded due to communication issues</v>
          </cell>
          <cell r="D1864">
            <v>29.4</v>
          </cell>
          <cell r="E1864" t="str">
            <v/>
          </cell>
          <cell r="F1864">
            <v>7.45</v>
          </cell>
          <cell r="G1864" t="str">
            <v/>
          </cell>
          <cell r="H1864">
            <v>30</v>
          </cell>
          <cell r="I1864">
            <v>50</v>
          </cell>
          <cell r="J1864">
            <v>13.652318031229195</v>
          </cell>
          <cell r="K1864">
            <v>33.016224843341888</v>
          </cell>
          <cell r="L1864">
            <v>13.877855263515084</v>
          </cell>
        </row>
        <row r="1865">
          <cell r="A1865">
            <v>44779</v>
          </cell>
          <cell r="B1865">
            <v>5.81</v>
          </cell>
          <cell r="C1865" t="str">
            <v/>
          </cell>
          <cell r="D1865">
            <v>13.91</v>
          </cell>
          <cell r="E1865" t="str">
            <v/>
          </cell>
          <cell r="F1865">
            <v>6.66</v>
          </cell>
          <cell r="G1865" t="str">
            <v/>
          </cell>
          <cell r="H1865">
            <v>30</v>
          </cell>
          <cell r="I1865">
            <v>50</v>
          </cell>
          <cell r="J1865">
            <v>13.65339147755688</v>
          </cell>
          <cell r="K1865">
            <v>32.867352010971942</v>
          </cell>
          <cell r="L1865">
            <v>13.872121191492925</v>
          </cell>
        </row>
        <row r="1866">
          <cell r="A1866">
            <v>44780</v>
          </cell>
          <cell r="B1866">
            <v>6.1904545454545516</v>
          </cell>
          <cell r="C1866" t="str">
            <v>24hr recalc - 2 hours excluded due to communication issues</v>
          </cell>
          <cell r="D1866">
            <v>15.05</v>
          </cell>
          <cell r="E1866" t="str">
            <v/>
          </cell>
          <cell r="F1866">
            <v>7.11</v>
          </cell>
          <cell r="G1866" t="str">
            <v/>
          </cell>
          <cell r="H1866">
            <v>30</v>
          </cell>
          <cell r="I1866">
            <v>50</v>
          </cell>
          <cell r="J1866">
            <v>13.652517055368897</v>
          </cell>
          <cell r="K1866">
            <v>32.819721953168475</v>
          </cell>
          <cell r="L1866">
            <v>13.868215374318407</v>
          </cell>
        </row>
        <row r="1867">
          <cell r="A1867">
            <v>44781</v>
          </cell>
          <cell r="B1867">
            <v>7.1466666666666665</v>
          </cell>
          <cell r="C1867" t="str">
            <v>24hr recalc - 3 hours excluded due to power outage</v>
          </cell>
          <cell r="D1867">
            <v>16.471428571428579</v>
          </cell>
          <cell r="E1867" t="str">
            <v>24hr recalc - 3 hours excluded due to maintenance/calibration</v>
          </cell>
          <cell r="F1867">
            <v>7.36</v>
          </cell>
          <cell r="G1867" t="str">
            <v/>
          </cell>
          <cell r="H1867">
            <v>30</v>
          </cell>
          <cell r="I1867">
            <v>50</v>
          </cell>
          <cell r="J1867">
            <v>13.638439842562871</v>
          </cell>
          <cell r="K1867">
            <v>32.82013070626509</v>
          </cell>
          <cell r="L1867">
            <v>13.858797091769929</v>
          </cell>
        </row>
        <row r="1868">
          <cell r="A1868">
            <v>44782</v>
          </cell>
          <cell r="B1868">
            <v>10.509999999999993</v>
          </cell>
          <cell r="C1868" t="str">
            <v>24hr recalc - 4 hours excluded due to power outage</v>
          </cell>
          <cell r="D1868">
            <v>15.071363636363646</v>
          </cell>
          <cell r="E1868" t="str">
            <v>24hr recalc - 2 hours excluded due to power outage</v>
          </cell>
          <cell r="F1868">
            <v>7.2452380952380953</v>
          </cell>
          <cell r="G1868" t="str">
            <v>24hr recalc - 3 hours excluded due to power outage</v>
          </cell>
          <cell r="H1868">
            <v>30</v>
          </cell>
          <cell r="I1868">
            <v>50</v>
          </cell>
          <cell r="J1868">
            <v>13.586472713646588</v>
          </cell>
          <cell r="K1868">
            <v>32.805666176575123</v>
          </cell>
          <cell r="L1868">
            <v>13.823114552932958</v>
          </cell>
        </row>
        <row r="1869">
          <cell r="A1869">
            <v>44783</v>
          </cell>
          <cell r="B1869">
            <v>12.21</v>
          </cell>
          <cell r="C1869" t="str">
            <v/>
          </cell>
          <cell r="D1869">
            <v>10.27</v>
          </cell>
          <cell r="E1869" t="str">
            <v/>
          </cell>
          <cell r="F1869">
            <v>10.87</v>
          </cell>
          <cell r="G1869" t="str">
            <v/>
          </cell>
          <cell r="H1869">
            <v>30</v>
          </cell>
          <cell r="I1869">
            <v>50</v>
          </cell>
          <cell r="J1869">
            <v>13.589551809691784</v>
          </cell>
          <cell r="K1869">
            <v>32.713325136112701</v>
          </cell>
          <cell r="L1869">
            <v>13.821646408888636</v>
          </cell>
        </row>
        <row r="1870">
          <cell r="A1870">
            <v>44784</v>
          </cell>
          <cell r="B1870">
            <v>10.7</v>
          </cell>
          <cell r="C1870" t="str">
            <v/>
          </cell>
          <cell r="D1870">
            <v>31.54</v>
          </cell>
          <cell r="E1870" t="str">
            <v/>
          </cell>
          <cell r="F1870">
            <v>13.94</v>
          </cell>
          <cell r="G1870" t="str">
            <v/>
          </cell>
          <cell r="H1870">
            <v>30</v>
          </cell>
          <cell r="I1870">
            <v>50</v>
          </cell>
          <cell r="J1870">
            <v>13.589664804042066</v>
          </cell>
          <cell r="K1870">
            <v>32.484192188135822</v>
          </cell>
          <cell r="L1870">
            <v>13.823807073708579</v>
          </cell>
        </row>
        <row r="1871">
          <cell r="A1871">
            <v>44785</v>
          </cell>
          <cell r="B1871">
            <v>9.89</v>
          </cell>
          <cell r="C1871" t="str">
            <v/>
          </cell>
          <cell r="D1871">
            <v>25.53</v>
          </cell>
          <cell r="E1871" t="str">
            <v/>
          </cell>
          <cell r="F1871">
            <v>12.46</v>
          </cell>
          <cell r="G1871" t="str">
            <v/>
          </cell>
          <cell r="H1871">
            <v>30</v>
          </cell>
          <cell r="I1871">
            <v>50</v>
          </cell>
          <cell r="J1871">
            <v>13.574438815341503</v>
          </cell>
          <cell r="K1871">
            <v>32.359481205476868</v>
          </cell>
          <cell r="L1871">
            <v>13.81206192135401</v>
          </cell>
        </row>
        <row r="1872">
          <cell r="A1872">
            <v>44786</v>
          </cell>
          <cell r="B1872">
            <v>3.93</v>
          </cell>
          <cell r="C1872" t="str">
            <v/>
          </cell>
          <cell r="D1872">
            <v>10.66</v>
          </cell>
          <cell r="E1872" t="str">
            <v/>
          </cell>
          <cell r="F1872">
            <v>4.9000000000000004</v>
          </cell>
          <cell r="H1872">
            <v>30</v>
          </cell>
          <cell r="I1872">
            <v>50</v>
          </cell>
          <cell r="J1872">
            <v>13.541811696697437</v>
          </cell>
          <cell r="K1872">
            <v>32.303729760390162</v>
          </cell>
          <cell r="L1872">
            <v>13.788820924124092</v>
          </cell>
        </row>
        <row r="1873">
          <cell r="A1873">
            <v>44787</v>
          </cell>
          <cell r="B1873">
            <v>4.0599999999999934</v>
          </cell>
          <cell r="C1873" t="str">
            <v>24hr recalc - 1 hour excluded due to communication issues</v>
          </cell>
          <cell r="D1873">
            <v>21.71</v>
          </cell>
          <cell r="E1873" t="str">
            <v/>
          </cell>
          <cell r="F1873">
            <v>3.94</v>
          </cell>
          <cell r="H1873">
            <v>30</v>
          </cell>
          <cell r="I1873">
            <v>50</v>
          </cell>
          <cell r="J1873">
            <v>13.479071583703087</v>
          </cell>
          <cell r="K1873">
            <v>32.260377159234089</v>
          </cell>
          <cell r="L1873">
            <v>13.745330619414949</v>
          </cell>
        </row>
        <row r="1874">
          <cell r="A1874">
            <v>44788</v>
          </cell>
          <cell r="B1874">
            <v>4.7699999999999996</v>
          </cell>
          <cell r="C1874" t="str">
            <v/>
          </cell>
          <cell r="D1874">
            <v>36.43</v>
          </cell>
          <cell r="E1874" t="str">
            <v/>
          </cell>
          <cell r="F1874">
            <v>5.51</v>
          </cell>
          <cell r="H1874">
            <v>30</v>
          </cell>
          <cell r="I1874">
            <v>50</v>
          </cell>
          <cell r="J1874">
            <v>13.454495312516649</v>
          </cell>
          <cell r="K1874">
            <v>32.251677737268771</v>
          </cell>
          <cell r="L1874">
            <v>13.70314225376398</v>
          </cell>
        </row>
        <row r="1875">
          <cell r="A1875">
            <v>44789</v>
          </cell>
          <cell r="B1875">
            <v>5.0199999999999996</v>
          </cell>
          <cell r="C1875" t="str">
            <v/>
          </cell>
          <cell r="D1875">
            <v>23.58</v>
          </cell>
          <cell r="E1875" t="str">
            <v/>
          </cell>
          <cell r="F1875">
            <v>8.07</v>
          </cell>
          <cell r="H1875">
            <v>30</v>
          </cell>
          <cell r="I1875">
            <v>50</v>
          </cell>
          <cell r="J1875">
            <v>13.439269323816086</v>
          </cell>
          <cell r="K1875">
            <v>31.935839586979743</v>
          </cell>
          <cell r="L1875">
            <v>13.686438652655944</v>
          </cell>
        </row>
        <row r="1876">
          <cell r="A1876">
            <v>44790</v>
          </cell>
          <cell r="B1876">
            <v>9.07</v>
          </cell>
          <cell r="C1876" t="str">
            <v/>
          </cell>
          <cell r="D1876">
            <v>27.01</v>
          </cell>
          <cell r="E1876" t="str">
            <v/>
          </cell>
          <cell r="F1876">
            <v>10.119999999999999</v>
          </cell>
          <cell r="H1876">
            <v>30</v>
          </cell>
          <cell r="I1876">
            <v>50</v>
          </cell>
          <cell r="J1876">
            <v>13.439128080878231</v>
          </cell>
          <cell r="K1876">
            <v>31.86029045403177</v>
          </cell>
          <cell r="L1876">
            <v>13.68197881886093</v>
          </cell>
        </row>
        <row r="1877">
          <cell r="A1877">
            <v>44791</v>
          </cell>
          <cell r="B1877">
            <v>5.46</v>
          </cell>
          <cell r="C1877" t="str">
            <v/>
          </cell>
          <cell r="D1877">
            <v>36.43</v>
          </cell>
          <cell r="E1877" t="str">
            <v/>
          </cell>
          <cell r="F1877">
            <v>6.89</v>
          </cell>
          <cell r="H1877">
            <v>30</v>
          </cell>
          <cell r="I1877">
            <v>50</v>
          </cell>
          <cell r="J1877">
            <v>13.403873843590098</v>
          </cell>
          <cell r="K1877">
            <v>31.896330916459512</v>
          </cell>
          <cell r="L1877">
            <v>13.657020370107469</v>
          </cell>
        </row>
        <row r="1878">
          <cell r="A1878">
            <v>44792</v>
          </cell>
          <cell r="B1878">
            <v>7.83</v>
          </cell>
          <cell r="C1878" t="str">
            <v/>
          </cell>
          <cell r="D1878">
            <v>38.450000000000003</v>
          </cell>
          <cell r="E1878" t="str">
            <v/>
          </cell>
          <cell r="F1878">
            <v>9.6199999999999992</v>
          </cell>
          <cell r="H1878">
            <v>30</v>
          </cell>
          <cell r="I1878">
            <v>50</v>
          </cell>
          <cell r="J1878">
            <v>13.370766498957327</v>
          </cell>
          <cell r="K1878">
            <v>31.859394500274544</v>
          </cell>
          <cell r="L1878">
            <v>13.62247743381938</v>
          </cell>
        </row>
        <row r="1879">
          <cell r="A1879">
            <v>44793</v>
          </cell>
          <cell r="B1879">
            <v>7.77</v>
          </cell>
          <cell r="C1879" t="str">
            <v/>
          </cell>
          <cell r="D1879">
            <v>36.5</v>
          </cell>
          <cell r="E1879" t="str">
            <v/>
          </cell>
          <cell r="F1879">
            <v>9.2899999999999991</v>
          </cell>
          <cell r="H1879">
            <v>30</v>
          </cell>
          <cell r="I1879">
            <v>50</v>
          </cell>
          <cell r="J1879">
            <v>13.34545576449405</v>
          </cell>
          <cell r="K1879">
            <v>31.547718199696511</v>
          </cell>
          <cell r="L1879">
            <v>13.59081538395788</v>
          </cell>
        </row>
        <row r="1880">
          <cell r="A1880">
            <v>44794</v>
          </cell>
          <cell r="B1880">
            <v>12.71</v>
          </cell>
          <cell r="C1880" t="str">
            <v/>
          </cell>
          <cell r="D1880">
            <v>15.25</v>
          </cell>
          <cell r="E1880" t="str">
            <v/>
          </cell>
          <cell r="F1880">
            <v>10.87</v>
          </cell>
          <cell r="H1880">
            <v>30</v>
          </cell>
          <cell r="I1880">
            <v>50</v>
          </cell>
          <cell r="J1880">
            <v>13.349467063929078</v>
          </cell>
          <cell r="K1880">
            <v>31.234741321083796</v>
          </cell>
          <cell r="L1880">
            <v>13.572976048777827</v>
          </cell>
        </row>
        <row r="1881">
          <cell r="A1881">
            <v>44795</v>
          </cell>
          <cell r="B1881">
            <v>12.28</v>
          </cell>
          <cell r="C1881" t="str">
            <v/>
          </cell>
          <cell r="D1881">
            <v>75.989999999999995</v>
          </cell>
          <cell r="E1881" t="str">
            <v/>
          </cell>
          <cell r="F1881">
            <v>12.74</v>
          </cell>
          <cell r="H1881">
            <v>30</v>
          </cell>
          <cell r="I1881">
            <v>50</v>
          </cell>
          <cell r="J1881">
            <v>13.355455764494049</v>
          </cell>
          <cell r="K1881">
            <v>31.262689297962403</v>
          </cell>
          <cell r="L1881">
            <v>13.559651949054834</v>
          </cell>
        </row>
        <row r="1882">
          <cell r="A1882">
            <v>44796</v>
          </cell>
          <cell r="B1882">
            <v>12.16</v>
          </cell>
          <cell r="C1882" t="str">
            <v/>
          </cell>
          <cell r="D1882">
            <v>87.02</v>
          </cell>
          <cell r="E1882" t="str">
            <v/>
          </cell>
          <cell r="F1882">
            <v>12.19</v>
          </cell>
          <cell r="H1882">
            <v>30</v>
          </cell>
          <cell r="I1882">
            <v>50</v>
          </cell>
          <cell r="J1882">
            <v>13.35401508652795</v>
          </cell>
          <cell r="K1882">
            <v>31.028969694613785</v>
          </cell>
          <cell r="L1882">
            <v>13.518654719137933</v>
          </cell>
        </row>
        <row r="1883">
          <cell r="A1883">
            <v>44797</v>
          </cell>
          <cell r="B1883">
            <v>5.0213636363636365</v>
          </cell>
          <cell r="C1883" t="str">
            <v>24hr recalc - 2 hours excluded due to communication issues</v>
          </cell>
          <cell r="D1883">
            <v>17.2</v>
          </cell>
          <cell r="E1883" t="str">
            <v/>
          </cell>
          <cell r="F1883">
            <v>6.51</v>
          </cell>
          <cell r="H1883">
            <v>30</v>
          </cell>
          <cell r="I1883">
            <v>50</v>
          </cell>
          <cell r="J1883">
            <v>13.358001989455527</v>
          </cell>
          <cell r="K1883">
            <v>31.013362758197601</v>
          </cell>
          <cell r="L1883">
            <v>13.524000979525745</v>
          </cell>
        </row>
        <row r="1884">
          <cell r="A1884">
            <v>44798</v>
          </cell>
          <cell r="B1884">
            <v>5.9</v>
          </cell>
          <cell r="C1884" t="str">
            <v/>
          </cell>
          <cell r="D1884">
            <v>36.68</v>
          </cell>
          <cell r="E1884" t="str">
            <v/>
          </cell>
          <cell r="F1884">
            <v>8.02</v>
          </cell>
          <cell r="H1884">
            <v>30</v>
          </cell>
          <cell r="I1884">
            <v>50</v>
          </cell>
          <cell r="J1884">
            <v>13.358877695670216</v>
          </cell>
          <cell r="K1884">
            <v>31.052062180162917</v>
          </cell>
          <cell r="L1884">
            <v>13.527435882572838</v>
          </cell>
        </row>
        <row r="1885">
          <cell r="A1885">
            <v>44799</v>
          </cell>
          <cell r="B1885">
            <v>11.69</v>
          </cell>
          <cell r="C1885" t="str">
            <v/>
          </cell>
          <cell r="D1885">
            <v>14.62</v>
          </cell>
          <cell r="E1885" t="str">
            <v/>
          </cell>
          <cell r="F1885">
            <v>10.41</v>
          </cell>
          <cell r="H1885">
            <v>30</v>
          </cell>
          <cell r="I1885">
            <v>50</v>
          </cell>
          <cell r="J1885">
            <v>13.374499164596768</v>
          </cell>
          <cell r="K1885">
            <v>30.893015937388355</v>
          </cell>
          <cell r="L1885">
            <v>13.52677106262824</v>
          </cell>
        </row>
        <row r="1886">
          <cell r="A1886">
            <v>44800</v>
          </cell>
          <cell r="B1886">
            <v>9.61</v>
          </cell>
          <cell r="C1886" t="str">
            <v/>
          </cell>
          <cell r="D1886">
            <v>9.25</v>
          </cell>
          <cell r="E1886" t="str">
            <v/>
          </cell>
          <cell r="F1886">
            <v>11.58</v>
          </cell>
          <cell r="H1886">
            <v>30</v>
          </cell>
          <cell r="I1886">
            <v>50</v>
          </cell>
          <cell r="J1886">
            <v>13.381589560076989</v>
          </cell>
          <cell r="K1886">
            <v>30.717755821781413</v>
          </cell>
          <cell r="L1886">
            <v>13.528460813320763</v>
          </cell>
        </row>
        <row r="1887">
          <cell r="A1887">
            <v>44801</v>
          </cell>
          <cell r="B1887">
            <v>15.74</v>
          </cell>
          <cell r="C1887" t="str">
            <v/>
          </cell>
          <cell r="D1887">
            <v>24.49</v>
          </cell>
          <cell r="E1887" t="str">
            <v/>
          </cell>
          <cell r="F1887">
            <v>14.5</v>
          </cell>
          <cell r="H1887">
            <v>30</v>
          </cell>
          <cell r="I1887">
            <v>50</v>
          </cell>
          <cell r="J1887">
            <v>13.406843797365127</v>
          </cell>
          <cell r="K1887">
            <v>30.638362758197601</v>
          </cell>
          <cell r="L1887">
            <v>13.537851395038214</v>
          </cell>
        </row>
        <row r="1888">
          <cell r="A1888">
            <v>44802</v>
          </cell>
          <cell r="B1888">
            <v>27.29</v>
          </cell>
          <cell r="C1888" t="str">
            <v/>
          </cell>
          <cell r="D1888">
            <v>18.27</v>
          </cell>
          <cell r="E1888" t="str">
            <v/>
          </cell>
          <cell r="F1888">
            <v>16.5</v>
          </cell>
          <cell r="H1888">
            <v>30</v>
          </cell>
          <cell r="I1888">
            <v>50</v>
          </cell>
          <cell r="J1888">
            <v>13.418312723918801</v>
          </cell>
          <cell r="K1888">
            <v>30.610270272648471</v>
          </cell>
          <cell r="L1888">
            <v>13.527685190052066</v>
          </cell>
        </row>
        <row r="1889">
          <cell r="A1889">
            <v>44803</v>
          </cell>
          <cell r="B1889">
            <v>13.14</v>
          </cell>
          <cell r="C1889" t="str">
            <v/>
          </cell>
          <cell r="D1889">
            <v>39.93</v>
          </cell>
          <cell r="E1889" t="str">
            <v/>
          </cell>
          <cell r="F1889">
            <v>11.9</v>
          </cell>
          <cell r="H1889">
            <v>30</v>
          </cell>
          <cell r="I1889">
            <v>50</v>
          </cell>
          <cell r="J1889">
            <v>13.429103684370777</v>
          </cell>
          <cell r="K1889">
            <v>30.53388298941147</v>
          </cell>
          <cell r="L1889">
            <v>13.523696270384471</v>
          </cell>
        </row>
        <row r="1890">
          <cell r="A1890">
            <v>44804</v>
          </cell>
          <cell r="B1890">
            <v>9.5791304347826021</v>
          </cell>
          <cell r="C1890" t="str">
            <v>24hr recalc - 1 hour excluded due to communication issues</v>
          </cell>
          <cell r="D1890">
            <v>12.2</v>
          </cell>
          <cell r="E1890" t="str">
            <v/>
          </cell>
          <cell r="F1890">
            <v>10.5</v>
          </cell>
          <cell r="H1890">
            <v>30</v>
          </cell>
          <cell r="I1890">
            <v>50</v>
          </cell>
          <cell r="J1890">
            <v>13.42469444831084</v>
          </cell>
          <cell r="K1890">
            <v>30.308825185943267</v>
          </cell>
          <cell r="L1890">
            <v>13.507546685896937</v>
          </cell>
        </row>
        <row r="1891">
          <cell r="A1891">
            <v>44805</v>
          </cell>
          <cell r="B1891">
            <v>10.71</v>
          </cell>
          <cell r="D1891">
            <v>28.43</v>
          </cell>
          <cell r="E1891" t="str">
            <v/>
          </cell>
          <cell r="F1891">
            <v>17.510000000000002</v>
          </cell>
          <cell r="H1891">
            <v>30</v>
          </cell>
          <cell r="I1891">
            <v>50</v>
          </cell>
          <cell r="J1891">
            <v>13.381417612152646</v>
          </cell>
          <cell r="K1891">
            <v>30.279489925827654</v>
          </cell>
          <cell r="L1891">
            <v>13.484333389498047</v>
          </cell>
        </row>
        <row r="1892">
          <cell r="A1892">
            <v>44806</v>
          </cell>
          <cell r="B1892">
            <v>9.5299999999999994</v>
          </cell>
          <cell r="D1892">
            <v>21.6</v>
          </cell>
          <cell r="E1892" t="str">
            <v/>
          </cell>
          <cell r="F1892">
            <v>12.5</v>
          </cell>
          <cell r="H1892">
            <v>30</v>
          </cell>
          <cell r="I1892">
            <v>50</v>
          </cell>
          <cell r="J1892">
            <v>13.307123826841908</v>
          </cell>
          <cell r="K1892">
            <v>30.171195128139789</v>
          </cell>
          <cell r="L1892">
            <v>13.441646408888626</v>
          </cell>
        </row>
        <row r="1893">
          <cell r="A1893">
            <v>44807</v>
          </cell>
          <cell r="B1893">
            <v>11.58</v>
          </cell>
          <cell r="D1893">
            <v>8.2899999999999991</v>
          </cell>
          <cell r="E1893" t="str">
            <v/>
          </cell>
          <cell r="F1893">
            <v>9.74</v>
          </cell>
          <cell r="H1893">
            <v>30</v>
          </cell>
          <cell r="I1893">
            <v>50</v>
          </cell>
          <cell r="J1893">
            <v>13.310089928536826</v>
          </cell>
          <cell r="K1893">
            <v>30.118189347792974</v>
          </cell>
          <cell r="L1893">
            <v>13.441784913043749</v>
          </cell>
        </row>
        <row r="1894">
          <cell r="A1894">
            <v>44808</v>
          </cell>
          <cell r="B1894">
            <v>12.11</v>
          </cell>
          <cell r="D1894">
            <v>12.88</v>
          </cell>
          <cell r="E1894" t="str">
            <v/>
          </cell>
          <cell r="F1894">
            <v>9.4</v>
          </cell>
          <cell r="H1894">
            <v>30</v>
          </cell>
          <cell r="I1894">
            <v>50</v>
          </cell>
          <cell r="J1894">
            <v>13.313338516107446</v>
          </cell>
          <cell r="K1894">
            <v>30.006224029873888</v>
          </cell>
          <cell r="L1894">
            <v>13.42627244766979</v>
          </cell>
        </row>
        <row r="1895">
          <cell r="A1895">
            <v>44809</v>
          </cell>
          <cell r="B1895">
            <v>11.45</v>
          </cell>
          <cell r="D1895">
            <v>9.64</v>
          </cell>
          <cell r="E1895" t="str">
            <v/>
          </cell>
          <cell r="F1895">
            <v>8.6999999999999993</v>
          </cell>
          <cell r="H1895">
            <v>30</v>
          </cell>
          <cell r="I1895">
            <v>50</v>
          </cell>
          <cell r="J1895">
            <v>13.333762244921006</v>
          </cell>
          <cell r="K1895">
            <v>29.997119983631116</v>
          </cell>
          <cell r="L1895">
            <v>13.433086852101923</v>
          </cell>
        </row>
        <row r="1896">
          <cell r="A1896">
            <v>44810</v>
          </cell>
          <cell r="B1896">
            <v>11.24</v>
          </cell>
          <cell r="D1896">
            <v>13.69</v>
          </cell>
          <cell r="E1896" t="str">
            <v/>
          </cell>
          <cell r="F1896">
            <v>10.56</v>
          </cell>
          <cell r="H1896">
            <v>30</v>
          </cell>
          <cell r="I1896">
            <v>50</v>
          </cell>
          <cell r="J1896">
            <v>13.341389363565074</v>
          </cell>
          <cell r="K1896">
            <v>29.983767382475044</v>
          </cell>
          <cell r="L1896">
            <v>13.437380480910788</v>
          </cell>
        </row>
        <row r="1897">
          <cell r="A1897">
            <v>44811</v>
          </cell>
          <cell r="B1897">
            <v>13.09</v>
          </cell>
          <cell r="D1897">
            <v>18.02</v>
          </cell>
          <cell r="E1897" t="str">
            <v/>
          </cell>
          <cell r="F1897">
            <v>11.4</v>
          </cell>
          <cell r="H1897">
            <v>30</v>
          </cell>
          <cell r="I1897">
            <v>50</v>
          </cell>
          <cell r="J1897">
            <v>13.350654900288237</v>
          </cell>
          <cell r="K1897">
            <v>29.915559289989492</v>
          </cell>
          <cell r="L1897">
            <v>13.433751672046521</v>
          </cell>
        </row>
        <row r="1898">
          <cell r="A1898">
            <v>44812</v>
          </cell>
          <cell r="B1898">
            <v>17.600000000000001</v>
          </cell>
          <cell r="D1898">
            <v>16.2</v>
          </cell>
          <cell r="E1898" t="str">
            <v/>
          </cell>
          <cell r="F1898">
            <v>12.82</v>
          </cell>
          <cell r="H1898">
            <v>30</v>
          </cell>
          <cell r="I1898">
            <v>50</v>
          </cell>
          <cell r="J1898">
            <v>13.362943035881459</v>
          </cell>
          <cell r="K1898">
            <v>29.86217778709932</v>
          </cell>
          <cell r="L1898">
            <v>13.430455273154553</v>
          </cell>
        </row>
        <row r="1899">
          <cell r="A1899">
            <v>44813</v>
          </cell>
          <cell r="B1899">
            <v>6.45</v>
          </cell>
          <cell r="D1899">
            <v>71.06</v>
          </cell>
          <cell r="E1899" t="str">
            <v/>
          </cell>
          <cell r="F1899">
            <v>8.6199999999999992</v>
          </cell>
          <cell r="H1899">
            <v>30</v>
          </cell>
          <cell r="I1899">
            <v>50</v>
          </cell>
          <cell r="J1899">
            <v>13.352660550005751</v>
          </cell>
          <cell r="K1899">
            <v>29.86977894316869</v>
          </cell>
          <cell r="L1899">
            <v>13.418987129110231</v>
          </cell>
        </row>
        <row r="1900">
          <cell r="A1900">
            <v>44814</v>
          </cell>
          <cell r="B1900">
            <v>5.54</v>
          </cell>
          <cell r="D1900">
            <v>21.84</v>
          </cell>
          <cell r="E1900" t="str">
            <v/>
          </cell>
          <cell r="F1900">
            <v>7.3</v>
          </cell>
          <cell r="H1900">
            <v>30</v>
          </cell>
          <cell r="I1900">
            <v>50</v>
          </cell>
          <cell r="J1900">
            <v>13.338790493508579</v>
          </cell>
          <cell r="K1900">
            <v>29.758709579006833</v>
          </cell>
          <cell r="L1900">
            <v>13.382699040467571</v>
          </cell>
        </row>
        <row r="1901">
          <cell r="A1901">
            <v>44815</v>
          </cell>
          <cell r="B1901">
            <v>7.14</v>
          </cell>
          <cell r="D1901">
            <v>15.38</v>
          </cell>
          <cell r="E1901" t="str">
            <v/>
          </cell>
          <cell r="F1901">
            <v>9.15</v>
          </cell>
          <cell r="H1901">
            <v>30</v>
          </cell>
          <cell r="I1901">
            <v>50</v>
          </cell>
          <cell r="J1901">
            <v>13.325880888988804</v>
          </cell>
          <cell r="K1901">
            <v>29.340096862243826</v>
          </cell>
          <cell r="L1901">
            <v>13.355579926894164</v>
          </cell>
        </row>
        <row r="1902">
          <cell r="A1902">
            <v>44816</v>
          </cell>
          <cell r="B1902">
            <v>7.83</v>
          </cell>
          <cell r="D1902">
            <v>33.049999999999997</v>
          </cell>
          <cell r="E1902" t="str">
            <v/>
          </cell>
          <cell r="F1902">
            <v>12.03</v>
          </cell>
          <cell r="H1902">
            <v>30</v>
          </cell>
          <cell r="I1902">
            <v>50</v>
          </cell>
          <cell r="J1902">
            <v>13.296389363565073</v>
          </cell>
          <cell r="K1902">
            <v>28.935530388255387</v>
          </cell>
          <cell r="L1902">
            <v>13.321036990606075</v>
          </cell>
        </row>
        <row r="1903">
          <cell r="A1903">
            <v>44817</v>
          </cell>
          <cell r="B1903">
            <v>10.81</v>
          </cell>
          <cell r="D1903">
            <v>35.288260869565228</v>
          </cell>
          <cell r="E1903" t="str">
            <v>24 hr recalc - 1 hour excluded due to high negatives</v>
          </cell>
          <cell r="F1903">
            <v>13.98</v>
          </cell>
          <cell r="H1903">
            <v>30</v>
          </cell>
          <cell r="I1903">
            <v>50</v>
          </cell>
          <cell r="J1903">
            <v>13.264750945485979</v>
          </cell>
          <cell r="K1903">
            <v>28.958186423348728</v>
          </cell>
          <cell r="L1903">
            <v>13.297740591714108</v>
          </cell>
        </row>
        <row r="1904">
          <cell r="A1904">
            <v>44818</v>
          </cell>
          <cell r="B1904">
            <v>11.45</v>
          </cell>
          <cell r="D1904">
            <v>19.25</v>
          </cell>
          <cell r="E1904" t="str">
            <v/>
          </cell>
          <cell r="F1904">
            <v>14.54</v>
          </cell>
          <cell r="H1904">
            <v>30</v>
          </cell>
          <cell r="I1904">
            <v>50</v>
          </cell>
          <cell r="J1904">
            <v>13.268395013282591</v>
          </cell>
          <cell r="K1904">
            <v>28.998591047626181</v>
          </cell>
          <cell r="L1904">
            <v>13.316217046007736</v>
          </cell>
        </row>
        <row r="1905">
          <cell r="A1905">
            <v>44819</v>
          </cell>
          <cell r="B1905">
            <v>16.760000000000002</v>
          </cell>
          <cell r="D1905">
            <v>18.87</v>
          </cell>
          <cell r="E1905" t="str">
            <v/>
          </cell>
          <cell r="F1905">
            <v>16.38</v>
          </cell>
          <cell r="H1905">
            <v>30</v>
          </cell>
          <cell r="I1905">
            <v>50</v>
          </cell>
          <cell r="J1905">
            <v>13.283790493508581</v>
          </cell>
          <cell r="K1905">
            <v>29.022839602539481</v>
          </cell>
          <cell r="L1905">
            <v>13.336023140190564</v>
          </cell>
        </row>
        <row r="1906">
          <cell r="A1906">
            <v>44820</v>
          </cell>
          <cell r="B1906">
            <v>5.35</v>
          </cell>
          <cell r="D1906">
            <v>22.64</v>
          </cell>
          <cell r="E1906" t="str">
            <v/>
          </cell>
          <cell r="F1906">
            <v>7.38</v>
          </cell>
          <cell r="H1906">
            <v>30</v>
          </cell>
          <cell r="I1906">
            <v>50</v>
          </cell>
          <cell r="J1906">
            <v>13.26006167994926</v>
          </cell>
          <cell r="K1906">
            <v>29.04861994936029</v>
          </cell>
          <cell r="L1906">
            <v>13.323225356257044</v>
          </cell>
        </row>
        <row r="1907">
          <cell r="A1907">
            <v>44821</v>
          </cell>
          <cell r="B1907">
            <v>9.39</v>
          </cell>
          <cell r="D1907">
            <v>38.5</v>
          </cell>
          <cell r="E1907" t="str">
            <v/>
          </cell>
          <cell r="F1907">
            <v>12.81</v>
          </cell>
          <cell r="H1907">
            <v>30</v>
          </cell>
          <cell r="I1907">
            <v>50</v>
          </cell>
          <cell r="J1907">
            <v>13.261558855090502</v>
          </cell>
          <cell r="K1907">
            <v>29.046943648782257</v>
          </cell>
          <cell r="L1907">
            <v>13.331424802240424</v>
          </cell>
        </row>
        <row r="1908">
          <cell r="A1908">
            <v>44822</v>
          </cell>
          <cell r="B1908">
            <v>7.12</v>
          </cell>
          <cell r="D1908">
            <v>14.57</v>
          </cell>
          <cell r="E1908" t="str">
            <v/>
          </cell>
          <cell r="F1908">
            <v>10.72</v>
          </cell>
          <cell r="H1908">
            <v>30</v>
          </cell>
          <cell r="I1908">
            <v>50</v>
          </cell>
          <cell r="J1908">
            <v>13.240485408762819</v>
          </cell>
          <cell r="K1908">
            <v>28.958070816412313</v>
          </cell>
          <cell r="L1908">
            <v>13.311480203902473</v>
          </cell>
        </row>
        <row r="1909">
          <cell r="A1909">
            <v>44823</v>
          </cell>
          <cell r="B1909">
            <v>8.23</v>
          </cell>
          <cell r="D1909">
            <v>22.780158730158753</v>
          </cell>
          <cell r="E1909" t="str">
            <v>24hr recalc - 3 hours excluded due to Maintenance/Calibration</v>
          </cell>
          <cell r="F1909">
            <v>10.1</v>
          </cell>
          <cell r="H1909">
            <v>30</v>
          </cell>
          <cell r="I1909">
            <v>50</v>
          </cell>
          <cell r="J1909">
            <v>13.245739646050954</v>
          </cell>
          <cell r="K1909">
            <v>28.981048153782716</v>
          </cell>
          <cell r="L1909">
            <v>13.313474663736272</v>
          </cell>
        </row>
        <row r="1910">
          <cell r="A1910">
            <v>44824</v>
          </cell>
          <cell r="B1910">
            <v>15.33</v>
          </cell>
          <cell r="D1910">
            <v>17.190000000000001</v>
          </cell>
          <cell r="E1910" t="str">
            <v/>
          </cell>
          <cell r="F1910">
            <v>16.420000000000002</v>
          </cell>
          <cell r="H1910">
            <v>30</v>
          </cell>
          <cell r="I1910">
            <v>50</v>
          </cell>
          <cell r="J1910">
            <v>13.264157725146998</v>
          </cell>
          <cell r="K1910">
            <v>28.844834280950352</v>
          </cell>
          <cell r="L1910">
            <v>13.319956658196103</v>
          </cell>
        </row>
        <row r="1911">
          <cell r="A1911">
            <v>44825</v>
          </cell>
          <cell r="B1911">
            <v>22.4</v>
          </cell>
          <cell r="D1911">
            <v>17.68</v>
          </cell>
          <cell r="E1911" t="str">
            <v/>
          </cell>
          <cell r="F1911">
            <v>20.62</v>
          </cell>
          <cell r="H1911">
            <v>30</v>
          </cell>
          <cell r="I1911">
            <v>50</v>
          </cell>
          <cell r="J1911">
            <v>13.291700098028354</v>
          </cell>
          <cell r="K1911">
            <v>28.836814721869835</v>
          </cell>
          <cell r="L1911">
            <v>13.344804303625466</v>
          </cell>
        </row>
        <row r="1912">
          <cell r="A1912">
            <v>44826</v>
          </cell>
          <cell r="B1912">
            <v>7.99</v>
          </cell>
          <cell r="D1912">
            <v>6.08</v>
          </cell>
          <cell r="E1912" t="str">
            <v/>
          </cell>
          <cell r="F1912">
            <v>7.36</v>
          </cell>
          <cell r="H1912">
            <v>30</v>
          </cell>
          <cell r="I1912">
            <v>50</v>
          </cell>
          <cell r="J1912">
            <v>13.27393173644643</v>
          </cell>
          <cell r="K1912">
            <v>28.719820502216653</v>
          </cell>
          <cell r="L1912">
            <v>13.323391561243197</v>
          </cell>
        </row>
        <row r="1913">
          <cell r="A1913">
            <v>44827</v>
          </cell>
          <cell r="B1913">
            <v>9.51</v>
          </cell>
          <cell r="D1913">
            <v>9.01</v>
          </cell>
          <cell r="E1913" t="str">
            <v/>
          </cell>
          <cell r="F1913">
            <v>8.8699999999999992</v>
          </cell>
          <cell r="H1913">
            <v>30</v>
          </cell>
          <cell r="I1913">
            <v>50</v>
          </cell>
          <cell r="J1913">
            <v>13.276417612152647</v>
          </cell>
          <cell r="K1913">
            <v>28.595716455973882</v>
          </cell>
          <cell r="L1913">
            <v>13.31588463603544</v>
          </cell>
        </row>
        <row r="1914">
          <cell r="A1914">
            <v>44828</v>
          </cell>
          <cell r="B1914">
            <v>7.32</v>
          </cell>
          <cell r="D1914">
            <v>16.93</v>
          </cell>
          <cell r="E1914" t="str">
            <v/>
          </cell>
          <cell r="F1914">
            <v>9.5299999999999994</v>
          </cell>
          <cell r="H1914">
            <v>30</v>
          </cell>
          <cell r="I1914">
            <v>50</v>
          </cell>
          <cell r="J1914">
            <v>13.272265069779765</v>
          </cell>
          <cell r="K1914">
            <v>28.426583507997012</v>
          </cell>
          <cell r="L1914">
            <v>13.301591007226577</v>
          </cell>
        </row>
        <row r="1915">
          <cell r="A1915">
            <v>44829</v>
          </cell>
          <cell r="B1915">
            <v>6.99</v>
          </cell>
          <cell r="D1915">
            <v>13.64</v>
          </cell>
          <cell r="E1915" t="str">
            <v/>
          </cell>
          <cell r="F1915">
            <v>7.43</v>
          </cell>
          <cell r="H1915">
            <v>30</v>
          </cell>
          <cell r="I1915">
            <v>50</v>
          </cell>
          <cell r="J1915">
            <v>13.239892188423832</v>
          </cell>
          <cell r="K1915">
            <v>28.346381195858285</v>
          </cell>
          <cell r="L1915">
            <v>13.256300148500817</v>
          </cell>
        </row>
        <row r="1916">
          <cell r="A1916">
            <v>44830</v>
          </cell>
          <cell r="B1916">
            <v>11.55</v>
          </cell>
          <cell r="D1916">
            <v>20.07</v>
          </cell>
          <cell r="E1916" t="str">
            <v/>
          </cell>
          <cell r="F1916">
            <v>12.52</v>
          </cell>
          <cell r="H1916">
            <v>30</v>
          </cell>
          <cell r="I1916">
            <v>50</v>
          </cell>
          <cell r="J1916">
            <v>13.245570154525529</v>
          </cell>
          <cell r="K1916">
            <v>28.376236687187763</v>
          </cell>
          <cell r="L1916">
            <v>13.258682419968961</v>
          </cell>
        </row>
        <row r="1917">
          <cell r="A1917">
            <v>44831</v>
          </cell>
          <cell r="B1917">
            <v>11.39</v>
          </cell>
          <cell r="D1917">
            <v>18.13</v>
          </cell>
          <cell r="E1917" t="str">
            <v/>
          </cell>
          <cell r="F1917">
            <v>12.58</v>
          </cell>
          <cell r="H1917">
            <v>30</v>
          </cell>
          <cell r="I1917">
            <v>50</v>
          </cell>
          <cell r="J1917">
            <v>13.236078629101801</v>
          </cell>
          <cell r="K1917">
            <v>28.389675993546142</v>
          </cell>
          <cell r="L1917">
            <v>13.243474663736277</v>
          </cell>
        </row>
        <row r="1918">
          <cell r="A1918">
            <v>44832</v>
          </cell>
          <cell r="B1918">
            <v>9.52</v>
          </cell>
          <cell r="D1918">
            <v>32.65</v>
          </cell>
          <cell r="E1918" t="str">
            <v/>
          </cell>
          <cell r="F1918">
            <v>12.5</v>
          </cell>
          <cell r="H1918">
            <v>30</v>
          </cell>
          <cell r="I1918">
            <v>50</v>
          </cell>
          <cell r="J1918">
            <v>13.220796143226098</v>
          </cell>
          <cell r="K1918">
            <v>28.423433218979664</v>
          </cell>
          <cell r="L1918">
            <v>13.234693500301375</v>
          </cell>
        </row>
        <row r="1919">
          <cell r="A1919">
            <v>44833</v>
          </cell>
          <cell r="B1919">
            <v>8.94</v>
          </cell>
          <cell r="D1919">
            <v>10.59</v>
          </cell>
          <cell r="E1919" t="str">
            <v/>
          </cell>
          <cell r="F1919">
            <v>8.5299999999999994</v>
          </cell>
          <cell r="H1919">
            <v>30</v>
          </cell>
          <cell r="I1919">
            <v>50</v>
          </cell>
          <cell r="J1919">
            <v>13.219807442661125</v>
          </cell>
          <cell r="K1919">
            <v>28.403086398170419</v>
          </cell>
          <cell r="L1919">
            <v>13.226992669276441</v>
          </cell>
        </row>
        <row r="1920">
          <cell r="A1920">
            <v>44834</v>
          </cell>
          <cell r="B1920">
            <v>14.12</v>
          </cell>
          <cell r="D1920">
            <v>12.25</v>
          </cell>
          <cell r="E1920" t="str">
            <v/>
          </cell>
          <cell r="F1920">
            <v>13.29</v>
          </cell>
          <cell r="H1920">
            <v>30</v>
          </cell>
          <cell r="I1920">
            <v>50</v>
          </cell>
          <cell r="J1920">
            <v>13.234185973734572</v>
          </cell>
          <cell r="K1920">
            <v>28.355774259442089</v>
          </cell>
          <cell r="L1920">
            <v>13.238820924124088</v>
          </cell>
        </row>
        <row r="1921">
          <cell r="A1921">
            <v>44835</v>
          </cell>
          <cell r="B1921">
            <v>15.06</v>
          </cell>
          <cell r="C1921" t="str">
            <v/>
          </cell>
          <cell r="D1921">
            <v>13.18</v>
          </cell>
          <cell r="E1921" t="str">
            <v/>
          </cell>
          <cell r="F1921">
            <v>15.08</v>
          </cell>
          <cell r="G1921" t="str">
            <v/>
          </cell>
          <cell r="H1921">
            <v>30</v>
          </cell>
          <cell r="I1921">
            <v>50</v>
          </cell>
          <cell r="J1921">
            <v>13.247462809892763</v>
          </cell>
          <cell r="K1921">
            <v>28.320196224760014</v>
          </cell>
          <cell r="L1921">
            <v>13.247989899193337</v>
          </cell>
        </row>
        <row r="1922">
          <cell r="A1922">
            <v>44836</v>
          </cell>
          <cell r="B1922">
            <v>11.46</v>
          </cell>
          <cell r="C1922" t="str">
            <v/>
          </cell>
          <cell r="D1922">
            <v>12.37</v>
          </cell>
          <cell r="E1922" t="str">
            <v/>
          </cell>
          <cell r="F1922">
            <v>10.36</v>
          </cell>
          <cell r="G1922" t="str">
            <v/>
          </cell>
          <cell r="H1922">
            <v>30</v>
          </cell>
          <cell r="I1922">
            <v>50</v>
          </cell>
          <cell r="J1922">
            <v>13.264920437011408</v>
          </cell>
          <cell r="K1922">
            <v>28.317103739210882</v>
          </cell>
          <cell r="L1922">
            <v>13.254970508611619</v>
          </cell>
        </row>
        <row r="1923">
          <cell r="A1923">
            <v>44837</v>
          </cell>
          <cell r="B1923">
            <v>8.44</v>
          </cell>
          <cell r="C1923" t="str">
            <v/>
          </cell>
          <cell r="D1923">
            <v>15.66</v>
          </cell>
          <cell r="E1923" t="str">
            <v/>
          </cell>
          <cell r="F1923">
            <v>11.97</v>
          </cell>
          <cell r="G1923" t="str">
            <v/>
          </cell>
          <cell r="H1923">
            <v>30</v>
          </cell>
          <cell r="I1923">
            <v>50</v>
          </cell>
          <cell r="J1923">
            <v>13.272180324017057</v>
          </cell>
          <cell r="K1923">
            <v>28.306063276783139</v>
          </cell>
          <cell r="L1923">
            <v>13.260843084788903</v>
          </cell>
        </row>
        <row r="1924">
          <cell r="A1924">
            <v>44838</v>
          </cell>
          <cell r="B1924">
            <v>10.61</v>
          </cell>
          <cell r="C1924" t="str">
            <v/>
          </cell>
          <cell r="D1924">
            <v>28.41</v>
          </cell>
          <cell r="E1924" t="str">
            <v/>
          </cell>
          <cell r="F1924">
            <v>11.49</v>
          </cell>
          <cell r="G1924" t="str">
            <v/>
          </cell>
          <cell r="H1924">
            <v>30</v>
          </cell>
          <cell r="I1924">
            <v>50</v>
          </cell>
          <cell r="J1924">
            <v>13.270315917237394</v>
          </cell>
          <cell r="K1924">
            <v>28.318519924181981</v>
          </cell>
          <cell r="L1924">
            <v>13.257962198362312</v>
          </cell>
        </row>
        <row r="1925">
          <cell r="A1925">
            <v>44839</v>
          </cell>
          <cell r="B1925">
            <v>16.16</v>
          </cell>
          <cell r="C1925" t="str">
            <v/>
          </cell>
          <cell r="D1925">
            <v>12.34</v>
          </cell>
          <cell r="E1925" t="str">
            <v/>
          </cell>
          <cell r="F1925">
            <v>15.06</v>
          </cell>
          <cell r="G1925" t="str">
            <v/>
          </cell>
          <cell r="H1925">
            <v>30</v>
          </cell>
          <cell r="I1925">
            <v>50</v>
          </cell>
          <cell r="J1925">
            <v>13.281135126276942</v>
          </cell>
          <cell r="K1925">
            <v>28.204733797014345</v>
          </cell>
          <cell r="L1925">
            <v>13.249596547392786</v>
          </cell>
        </row>
        <row r="1926">
          <cell r="A1926">
            <v>44840</v>
          </cell>
          <cell r="B1926">
            <v>8.9700000000000006</v>
          </cell>
          <cell r="C1926" t="str">
            <v/>
          </cell>
          <cell r="D1926">
            <v>8.57</v>
          </cell>
          <cell r="E1926" t="str">
            <v/>
          </cell>
          <cell r="F1926">
            <v>9</v>
          </cell>
          <cell r="G1926" t="str">
            <v/>
          </cell>
          <cell r="H1926">
            <v>30</v>
          </cell>
          <cell r="I1926">
            <v>50</v>
          </cell>
          <cell r="J1926">
            <v>13.26737806413005</v>
          </cell>
          <cell r="K1926">
            <v>27.90661240973111</v>
          </cell>
          <cell r="L1926">
            <v>13.229374940744584</v>
          </cell>
        </row>
        <row r="1927">
          <cell r="A1927">
            <v>44841</v>
          </cell>
          <cell r="B1927">
            <v>15.24</v>
          </cell>
          <cell r="C1927" t="str">
            <v/>
          </cell>
          <cell r="D1927">
            <v>13.43</v>
          </cell>
          <cell r="E1927" t="str">
            <v/>
          </cell>
          <cell r="F1927">
            <v>9.66</v>
          </cell>
          <cell r="G1927" t="str">
            <v/>
          </cell>
          <cell r="H1927">
            <v>30</v>
          </cell>
          <cell r="I1927">
            <v>50</v>
          </cell>
          <cell r="J1927">
            <v>13.271361114977505</v>
          </cell>
          <cell r="K1927">
            <v>27.523693334586603</v>
          </cell>
          <cell r="L1927">
            <v>13.206854165121316</v>
          </cell>
        </row>
        <row r="1928">
          <cell r="A1928">
            <v>44842</v>
          </cell>
          <cell r="B1928">
            <v>9.65</v>
          </cell>
          <cell r="C1928" t="str">
            <v/>
          </cell>
          <cell r="D1928">
            <v>17.13</v>
          </cell>
          <cell r="E1928" t="str">
            <v/>
          </cell>
          <cell r="F1928">
            <v>11.31</v>
          </cell>
          <cell r="G1928" t="str">
            <v/>
          </cell>
          <cell r="H1928">
            <v>30</v>
          </cell>
          <cell r="I1928">
            <v>50</v>
          </cell>
          <cell r="J1928">
            <v>13.201587103678063</v>
          </cell>
          <cell r="K1928">
            <v>27.458233896675491</v>
          </cell>
          <cell r="L1928">
            <v>13.137269677586696</v>
          </cell>
        </row>
        <row r="1929">
          <cell r="A1929">
            <v>44843</v>
          </cell>
          <cell r="B1929">
            <v>4.04</v>
          </cell>
          <cell r="C1929" t="str">
            <v/>
          </cell>
          <cell r="D1929">
            <v>6.6</v>
          </cell>
          <cell r="E1929" t="str">
            <v/>
          </cell>
          <cell r="F1929">
            <v>5.86</v>
          </cell>
          <cell r="G1929" t="str">
            <v/>
          </cell>
          <cell r="H1929">
            <v>30</v>
          </cell>
          <cell r="I1929">
            <v>50</v>
          </cell>
          <cell r="J1929">
            <v>13.166502357915354</v>
          </cell>
          <cell r="K1929">
            <v>27.398123712535217</v>
          </cell>
          <cell r="L1929">
            <v>13.111369400578381</v>
          </cell>
        </row>
        <row r="1930">
          <cell r="A1930">
            <v>44844</v>
          </cell>
          <cell r="B1930">
            <v>7.9622834645669407</v>
          </cell>
          <cell r="C1930" t="str">
            <v>24hr recalc - 3 hours excluded due to power outage</v>
          </cell>
          <cell r="D1930">
            <v>13.084285714285723</v>
          </cell>
          <cell r="E1930" t="str">
            <v>24hr recalc - 3 hours excluded due to maintenance/calibration</v>
          </cell>
          <cell r="F1930">
            <v>9.8398245614035087</v>
          </cell>
          <cell r="G1930" t="str">
            <v>24hr recalc - 5 hours of data excluded (3 hours due to maintenance/calibration and 2 hours due to high negatives)</v>
          </cell>
          <cell r="H1930">
            <v>30</v>
          </cell>
          <cell r="I1930">
            <v>50</v>
          </cell>
          <cell r="J1930">
            <v>13.127977734933905</v>
          </cell>
          <cell r="K1930">
            <v>27.177559694420768</v>
          </cell>
          <cell r="L1930">
            <v>13.072781656981165</v>
          </cell>
        </row>
        <row r="1931">
          <cell r="A1931">
            <v>44845</v>
          </cell>
          <cell r="B1931">
            <v>7.04</v>
          </cell>
          <cell r="C1931" t="str">
            <v/>
          </cell>
          <cell r="D1931">
            <v>3.9</v>
          </cell>
          <cell r="E1931" t="str">
            <v/>
          </cell>
          <cell r="F1931">
            <v>4.8899999999999997</v>
          </cell>
          <cell r="G1931" t="str">
            <v/>
          </cell>
          <cell r="H1931">
            <v>30</v>
          </cell>
          <cell r="I1931">
            <v>50</v>
          </cell>
          <cell r="J1931">
            <v>13.136367565442379</v>
          </cell>
          <cell r="K1931">
            <v>27.171248455227683</v>
          </cell>
          <cell r="L1931">
            <v>13.072476947839894</v>
          </cell>
        </row>
        <row r="1932">
          <cell r="A1932">
            <v>44846</v>
          </cell>
          <cell r="B1932">
            <v>11.54</v>
          </cell>
          <cell r="C1932" t="str">
            <v/>
          </cell>
          <cell r="D1932">
            <v>13.88</v>
          </cell>
          <cell r="E1932" t="str">
            <v/>
          </cell>
          <cell r="F1932">
            <v>8.24</v>
          </cell>
          <cell r="G1932" t="str">
            <v/>
          </cell>
          <cell r="H1932">
            <v>30</v>
          </cell>
          <cell r="I1932">
            <v>50</v>
          </cell>
          <cell r="J1932">
            <v>13.146028582391532</v>
          </cell>
          <cell r="K1932">
            <v>27.19075854168301</v>
          </cell>
          <cell r="L1932">
            <v>13.072172238698618</v>
          </cell>
        </row>
        <row r="1933">
          <cell r="A1933">
            <v>44847</v>
          </cell>
          <cell r="B1933">
            <v>14.45</v>
          </cell>
          <cell r="C1933" t="str">
            <v/>
          </cell>
          <cell r="D1933">
            <v>13.4</v>
          </cell>
          <cell r="E1933" t="str">
            <v/>
          </cell>
          <cell r="F1933">
            <v>11.98</v>
          </cell>
          <cell r="G1933" t="str">
            <v/>
          </cell>
          <cell r="H1933">
            <v>30</v>
          </cell>
          <cell r="I1933">
            <v>50</v>
          </cell>
          <cell r="J1933">
            <v>13.149701741314372</v>
          </cell>
          <cell r="K1933">
            <v>27.215951686572335</v>
          </cell>
          <cell r="L1933">
            <v>13.069155188315472</v>
          </cell>
        </row>
        <row r="1934">
          <cell r="A1934">
            <v>44848</v>
          </cell>
          <cell r="B1934">
            <v>10.23</v>
          </cell>
          <cell r="C1934" t="str">
            <v/>
          </cell>
          <cell r="D1934">
            <v>24.8</v>
          </cell>
          <cell r="E1934" t="str">
            <v/>
          </cell>
          <cell r="F1934">
            <v>10.029999999999999</v>
          </cell>
          <cell r="G1934" t="str">
            <v/>
          </cell>
          <cell r="H1934">
            <v>30</v>
          </cell>
          <cell r="I1934">
            <v>50</v>
          </cell>
          <cell r="J1934">
            <v>13.141500331928658</v>
          </cell>
          <cell r="K1934">
            <v>27.222695202422475</v>
          </cell>
          <cell r="L1934">
            <v>13.089320934171827</v>
          </cell>
        </row>
        <row r="1935">
          <cell r="A1935">
            <v>44849</v>
          </cell>
          <cell r="B1935">
            <v>13.60810606060606</v>
          </cell>
          <cell r="C1935" t="str">
            <v>24hr recalc - 2 hours excluded due to communication issues</v>
          </cell>
          <cell r="D1935">
            <v>27.49</v>
          </cell>
          <cell r="E1935" t="str">
            <v/>
          </cell>
          <cell r="F1935">
            <v>10.81</v>
          </cell>
          <cell r="G1935" t="str">
            <v/>
          </cell>
          <cell r="H1935">
            <v>30</v>
          </cell>
          <cell r="I1935">
            <v>50</v>
          </cell>
          <cell r="J1935">
            <v>13.142807350776492</v>
          </cell>
          <cell r="K1935">
            <v>26.969726902710661</v>
          </cell>
          <cell r="L1935">
            <v>13.083326459033705</v>
          </cell>
        </row>
        <row r="1936">
          <cell r="A1936">
            <v>44850</v>
          </cell>
          <cell r="B1936">
            <v>17.96</v>
          </cell>
          <cell r="C1936" t="str">
            <v/>
          </cell>
          <cell r="D1936">
            <v>21.952857142857141</v>
          </cell>
          <cell r="E1936" t="str">
            <v>24hr recalc - 3 hours excluded due to power outage</v>
          </cell>
          <cell r="F1936">
            <v>15.44</v>
          </cell>
          <cell r="G1936" t="str">
            <v/>
          </cell>
          <cell r="H1936">
            <v>30</v>
          </cell>
          <cell r="I1936">
            <v>50</v>
          </cell>
          <cell r="J1936">
            <v>13.156263196165384</v>
          </cell>
          <cell r="K1936">
            <v>26.990311505427822</v>
          </cell>
          <cell r="L1936">
            <v>13.116696624779561</v>
          </cell>
        </row>
        <row r="1937">
          <cell r="A1937">
            <v>44851</v>
          </cell>
          <cell r="B1937">
            <v>17.05</v>
          </cell>
          <cell r="C1937" t="str">
            <v/>
          </cell>
          <cell r="D1937">
            <v>15.29</v>
          </cell>
          <cell r="E1937" t="str">
            <v/>
          </cell>
          <cell r="F1937">
            <v>15.37</v>
          </cell>
          <cell r="G1937" t="str">
            <v/>
          </cell>
          <cell r="H1937">
            <v>30</v>
          </cell>
          <cell r="I1937">
            <v>50</v>
          </cell>
          <cell r="J1937">
            <v>13.167109259685816</v>
          </cell>
          <cell r="K1937">
            <v>26.974663090442238</v>
          </cell>
          <cell r="L1937">
            <v>13.143409331961879</v>
          </cell>
        </row>
        <row r="1938">
          <cell r="A1938">
            <v>44852</v>
          </cell>
          <cell r="B1938">
            <v>13.68</v>
          </cell>
          <cell r="C1938" t="str">
            <v/>
          </cell>
          <cell r="D1938">
            <v>12.200303030303026</v>
          </cell>
          <cell r="E1938" t="str">
            <v>24hr recalc - 2 hours excluded due to power outage</v>
          </cell>
          <cell r="F1938">
            <v>14.8</v>
          </cell>
          <cell r="G1938" t="str">
            <v/>
          </cell>
          <cell r="H1938">
            <v>30</v>
          </cell>
          <cell r="I1938">
            <v>50</v>
          </cell>
          <cell r="J1938">
            <v>13.168533956186689</v>
          </cell>
          <cell r="K1938">
            <v>26.911753300904202</v>
          </cell>
          <cell r="L1938">
            <v>13.158436956271272</v>
          </cell>
        </row>
        <row r="1939">
          <cell r="A1939">
            <v>44853</v>
          </cell>
          <cell r="B1939">
            <v>10.78</v>
          </cell>
          <cell r="C1939" t="str">
            <v/>
          </cell>
          <cell r="D1939">
            <v>15.176906474820148</v>
          </cell>
          <cell r="E1939" t="str">
            <v>24hr recalc - 1 hour excluded due to high negatives</v>
          </cell>
          <cell r="F1939">
            <v>10.43</v>
          </cell>
          <cell r="G1939" t="str">
            <v/>
          </cell>
          <cell r="H1939">
            <v>30</v>
          </cell>
          <cell r="I1939">
            <v>50</v>
          </cell>
          <cell r="J1939">
            <v>13.166700622853357</v>
          </cell>
          <cell r="K1939">
            <v>26.792522483828758</v>
          </cell>
          <cell r="L1939">
            <v>13.148409331961879</v>
          </cell>
        </row>
        <row r="1940">
          <cell r="A1940">
            <v>44854</v>
          </cell>
          <cell r="B1940">
            <v>10.050000000000001</v>
          </cell>
          <cell r="C1940" t="str">
            <v/>
          </cell>
          <cell r="D1940">
            <v>7.8148905109489055</v>
          </cell>
          <cell r="E1940" t="str">
            <v>24hr recalc - 1 hour excluded due to high negatives</v>
          </cell>
          <cell r="F1940">
            <v>8.77</v>
          </cell>
          <cell r="G1940" t="str">
            <v/>
          </cell>
          <cell r="H1940">
            <v>30</v>
          </cell>
          <cell r="I1940">
            <v>50</v>
          </cell>
          <cell r="J1940">
            <v>13.166089511742246</v>
          </cell>
          <cell r="K1940">
            <v>26.765274329681635</v>
          </cell>
          <cell r="L1940">
            <v>13.141503254613813</v>
          </cell>
        </row>
        <row r="1941">
          <cell r="A1941">
            <v>44855</v>
          </cell>
          <cell r="B1941">
            <v>6.9236231884057915</v>
          </cell>
          <cell r="C1941" t="str">
            <v>24hr recalc - 1 hour excluded due to communication issues</v>
          </cell>
          <cell r="D1941">
            <v>10.050000000000001</v>
          </cell>
          <cell r="E1941" t="str">
            <v/>
          </cell>
          <cell r="F1941">
            <v>6.98</v>
          </cell>
          <cell r="G1941" t="str">
            <v/>
          </cell>
          <cell r="H1941">
            <v>30</v>
          </cell>
          <cell r="I1941">
            <v>50</v>
          </cell>
          <cell r="J1941">
            <v>13.145405131710042</v>
          </cell>
          <cell r="K1941">
            <v>26.75622533832717</v>
          </cell>
          <cell r="L1941">
            <v>13.119652425884532</v>
          </cell>
        </row>
        <row r="1942">
          <cell r="A1942">
            <v>44856</v>
          </cell>
          <cell r="B1942">
            <v>9.83</v>
          </cell>
          <cell r="C1942" t="str">
            <v/>
          </cell>
          <cell r="D1942">
            <v>13.691363636363636</v>
          </cell>
          <cell r="E1942" t="str">
            <v>24hr recalc - 2 hours excluded due to high negatives</v>
          </cell>
          <cell r="F1942">
            <v>9</v>
          </cell>
          <cell r="G1942" t="str">
            <v/>
          </cell>
          <cell r="H1942">
            <v>30</v>
          </cell>
          <cell r="I1942">
            <v>50</v>
          </cell>
          <cell r="J1942">
            <v>13.130266242821156</v>
          </cell>
          <cell r="K1942">
            <v>26.721474224887292</v>
          </cell>
          <cell r="L1942">
            <v>13.101324759076203</v>
          </cell>
        </row>
        <row r="1943">
          <cell r="A1943">
            <v>44857</v>
          </cell>
          <cell r="B1943">
            <v>8.64</v>
          </cell>
          <cell r="C1943" t="str">
            <v/>
          </cell>
          <cell r="D1943">
            <v>9.41</v>
          </cell>
          <cell r="E1943" t="str">
            <v/>
          </cell>
          <cell r="F1943">
            <v>8.3800000000000008</v>
          </cell>
          <cell r="G1943" t="str">
            <v/>
          </cell>
          <cell r="H1943">
            <v>30</v>
          </cell>
          <cell r="I1943">
            <v>50</v>
          </cell>
          <cell r="J1943">
            <v>13.106016242821157</v>
          </cell>
          <cell r="K1943">
            <v>26.671935319988155</v>
          </cell>
          <cell r="L1943">
            <v>13.078507079518191</v>
          </cell>
        </row>
        <row r="1944">
          <cell r="A1944">
            <v>44858</v>
          </cell>
          <cell r="B1944">
            <v>12.76</v>
          </cell>
          <cell r="C1944" t="str">
            <v/>
          </cell>
          <cell r="D1944">
            <v>11.4</v>
          </cell>
          <cell r="E1944" t="str">
            <v/>
          </cell>
          <cell r="F1944">
            <v>11.46</v>
          </cell>
          <cell r="G1944" t="str">
            <v/>
          </cell>
          <cell r="H1944">
            <v>30</v>
          </cell>
          <cell r="I1944">
            <v>50</v>
          </cell>
          <cell r="J1944">
            <v>13.110766242821157</v>
          </cell>
          <cell r="K1944">
            <v>26.654298432380084</v>
          </cell>
          <cell r="L1944">
            <v>13.077926969020954</v>
          </cell>
        </row>
        <row r="1945">
          <cell r="A1945">
            <v>44859</v>
          </cell>
          <cell r="B1945">
            <v>9.94</v>
          </cell>
          <cell r="C1945" t="str">
            <v/>
          </cell>
          <cell r="D1945">
            <v>35.85</v>
          </cell>
          <cell r="E1945" t="str">
            <v/>
          </cell>
          <cell r="F1945">
            <v>11.58</v>
          </cell>
          <cell r="G1945" t="str">
            <v/>
          </cell>
          <cell r="H1945">
            <v>30</v>
          </cell>
          <cell r="I1945">
            <v>50</v>
          </cell>
          <cell r="J1945">
            <v>13.099682909487822</v>
          </cell>
          <cell r="K1945">
            <v>26.590407942466538</v>
          </cell>
          <cell r="L1945">
            <v>13.069308184490566</v>
          </cell>
        </row>
        <row r="1946">
          <cell r="A1946">
            <v>44860</v>
          </cell>
          <cell r="B1946">
            <v>7.3968840579710129</v>
          </cell>
          <cell r="C1946" t="str">
            <v>24hr recalc - 1 hour excluded due to communication issues</v>
          </cell>
          <cell r="D1946">
            <v>21.15</v>
          </cell>
          <cell r="E1946" t="str">
            <v/>
          </cell>
          <cell r="F1946">
            <v>8.34</v>
          </cell>
          <cell r="G1946" t="str">
            <v/>
          </cell>
          <cell r="H1946">
            <v>30</v>
          </cell>
          <cell r="I1946">
            <v>50</v>
          </cell>
          <cell r="J1946">
            <v>13.073535365204407</v>
          </cell>
          <cell r="K1946">
            <v>26.578188922293627</v>
          </cell>
          <cell r="L1946">
            <v>13.036518129241948</v>
          </cell>
        </row>
        <row r="1947">
          <cell r="A1947">
            <v>44861</v>
          </cell>
          <cell r="B1947">
            <v>8.5307246376811676</v>
          </cell>
          <cell r="C1947" t="str">
            <v>24hr recalc - 1 hour excluded due to communication issues</v>
          </cell>
          <cell r="D1947">
            <v>74.45</v>
          </cell>
          <cell r="E1947" t="str">
            <v/>
          </cell>
          <cell r="F1947">
            <v>8.6300000000000008</v>
          </cell>
          <cell r="G1947" t="str">
            <v/>
          </cell>
          <cell r="H1947">
            <v>30</v>
          </cell>
          <cell r="I1947">
            <v>50</v>
          </cell>
          <cell r="J1947">
            <v>13.059981822531302</v>
          </cell>
          <cell r="K1947">
            <v>26.722108230650978</v>
          </cell>
          <cell r="L1947">
            <v>13.025634151341395</v>
          </cell>
        </row>
        <row r="1948">
          <cell r="A1948">
            <v>44862</v>
          </cell>
          <cell r="B1948">
            <v>10.65</v>
          </cell>
          <cell r="C1948" t="str">
            <v/>
          </cell>
          <cell r="D1948">
            <v>65.78</v>
          </cell>
          <cell r="E1948" t="str">
            <v/>
          </cell>
          <cell r="F1948">
            <v>15.61</v>
          </cell>
          <cell r="G1948" t="str">
            <v/>
          </cell>
          <cell r="H1948">
            <v>30</v>
          </cell>
          <cell r="I1948">
            <v>50</v>
          </cell>
          <cell r="J1948">
            <v>13.046620711420191</v>
          </cell>
          <cell r="K1948">
            <v>26.734701890593342</v>
          </cell>
          <cell r="L1948">
            <v>13.019473930346921</v>
          </cell>
        </row>
        <row r="1949">
          <cell r="A1949">
            <v>44863</v>
          </cell>
          <cell r="B1949">
            <v>9.3075362318840575</v>
          </cell>
          <cell r="C1949" t="str">
            <v>24hr recalc - 1 hour excluded due to communication issues</v>
          </cell>
          <cell r="D1949">
            <v>38.79</v>
          </cell>
          <cell r="E1949" t="str">
            <v/>
          </cell>
          <cell r="F1949">
            <v>11.75</v>
          </cell>
          <cell r="G1949" t="str">
            <v/>
          </cell>
          <cell r="H1949">
            <v>30</v>
          </cell>
          <cell r="I1949">
            <v>50</v>
          </cell>
          <cell r="J1949">
            <v>13.011752756508759</v>
          </cell>
          <cell r="K1949">
            <v>26.510897856011216</v>
          </cell>
          <cell r="L1949">
            <v>12.982954593330348</v>
          </cell>
        </row>
        <row r="1950">
          <cell r="A1950">
            <v>44864</v>
          </cell>
          <cell r="B1950">
            <v>8.56</v>
          </cell>
          <cell r="C1950" t="str">
            <v/>
          </cell>
          <cell r="D1950">
            <v>23.75</v>
          </cell>
          <cell r="E1950" t="str">
            <v/>
          </cell>
          <cell r="F1950">
            <v>11.96</v>
          </cell>
          <cell r="G1950" t="str">
            <v/>
          </cell>
          <cell r="H1950">
            <v>30</v>
          </cell>
          <cell r="I1950">
            <v>50</v>
          </cell>
          <cell r="J1950">
            <v>12.969086089842092</v>
          </cell>
          <cell r="K1950">
            <v>26.500840219123603</v>
          </cell>
          <cell r="L1950">
            <v>12.945385532556866</v>
          </cell>
        </row>
        <row r="1951">
          <cell r="A1951">
            <v>44865</v>
          </cell>
          <cell r="B1951">
            <v>14.92</v>
          </cell>
          <cell r="C1951" t="str">
            <v/>
          </cell>
          <cell r="D1951">
            <v>70.33</v>
          </cell>
          <cell r="E1951" t="str">
            <v/>
          </cell>
          <cell r="F1951">
            <v>15.32</v>
          </cell>
          <cell r="G1951" t="str">
            <v/>
          </cell>
          <cell r="H1951">
            <v>30</v>
          </cell>
          <cell r="I1951">
            <v>50</v>
          </cell>
          <cell r="J1951">
            <v>12.975474978730983</v>
          </cell>
          <cell r="K1951">
            <v>26.673174513071736</v>
          </cell>
          <cell r="L1951">
            <v>12.952208736976756</v>
          </cell>
        </row>
        <row r="1952">
          <cell r="A1952">
            <v>44866</v>
          </cell>
          <cell r="B1952">
            <v>8.0328900000000001</v>
          </cell>
          <cell r="C1952" t="str">
            <v/>
          </cell>
          <cell r="D1952">
            <v>40.342878787878796</v>
          </cell>
          <cell r="E1952" t="str">
            <v>24hr recalc - 2 hours excluded due to high negatives</v>
          </cell>
          <cell r="F1952">
            <v>8.15</v>
          </cell>
          <cell r="G1952" t="str">
            <v/>
          </cell>
          <cell r="H1952">
            <v>30</v>
          </cell>
          <cell r="I1952">
            <v>50</v>
          </cell>
          <cell r="J1952">
            <v>12.933816339842092</v>
          </cell>
          <cell r="K1952">
            <v>26.729551685371099</v>
          </cell>
          <cell r="L1952">
            <v>12.90823083642427</v>
          </cell>
        </row>
        <row r="1953">
          <cell r="A1953">
            <v>44867</v>
          </cell>
          <cell r="B1953">
            <v>7.3327499999999999</v>
          </cell>
          <cell r="C1953" t="str">
            <v/>
          </cell>
          <cell r="D1953">
            <v>25.53</v>
          </cell>
          <cell r="E1953" t="str">
            <v/>
          </cell>
          <cell r="F1953">
            <v>9.2799999999999994</v>
          </cell>
          <cell r="G1953" t="str">
            <v/>
          </cell>
          <cell r="H1953">
            <v>30</v>
          </cell>
          <cell r="I1953">
            <v>50</v>
          </cell>
          <cell r="J1953">
            <v>12.898629534286533</v>
          </cell>
          <cell r="K1953">
            <v>26.750906152229888</v>
          </cell>
          <cell r="L1953">
            <v>12.883810946921511</v>
          </cell>
        </row>
        <row r="1954">
          <cell r="A1954">
            <v>44868</v>
          </cell>
          <cell r="B1954">
            <v>10.114000000000001</v>
          </cell>
          <cell r="C1954" t="str">
            <v/>
          </cell>
          <cell r="D1954">
            <v>47.240396825396836</v>
          </cell>
          <cell r="E1954" t="str">
            <v>24hr recalc - 2 hours excluded due to power outage</v>
          </cell>
          <cell r="F1954">
            <v>12.04</v>
          </cell>
          <cell r="G1954" t="str">
            <v/>
          </cell>
          <cell r="H1954">
            <v>30</v>
          </cell>
          <cell r="I1954">
            <v>50</v>
          </cell>
          <cell r="J1954">
            <v>12.870946200953197</v>
          </cell>
          <cell r="K1954">
            <v>26.833760321755527</v>
          </cell>
          <cell r="L1954">
            <v>12.859197687253001</v>
          </cell>
        </row>
        <row r="1955">
          <cell r="A1955">
            <v>44869</v>
          </cell>
          <cell r="B1955">
            <v>13.026199999999999</v>
          </cell>
          <cell r="C1955" t="str">
            <v/>
          </cell>
          <cell r="D1955">
            <v>18.55</v>
          </cell>
          <cell r="E1955" t="str">
            <v/>
          </cell>
          <cell r="F1955">
            <v>18.3</v>
          </cell>
          <cell r="G1955" t="str">
            <v/>
          </cell>
          <cell r="H1955">
            <v>30</v>
          </cell>
          <cell r="I1955">
            <v>50</v>
          </cell>
          <cell r="J1955">
            <v>12.839602312064308</v>
          </cell>
          <cell r="K1955">
            <v>26.803645047980314</v>
          </cell>
          <cell r="L1955">
            <v>12.847319234214327</v>
          </cell>
        </row>
        <row r="1956">
          <cell r="A1956">
            <v>44870</v>
          </cell>
          <cell r="B1956">
            <v>13.9124</v>
          </cell>
          <cell r="C1956" t="str">
            <v/>
          </cell>
          <cell r="D1956">
            <v>11.22</v>
          </cell>
          <cell r="E1956" t="str">
            <v/>
          </cell>
          <cell r="F1956">
            <v>12.6</v>
          </cell>
          <cell r="G1956" t="str">
            <v/>
          </cell>
          <cell r="H1956">
            <v>30</v>
          </cell>
          <cell r="I1956">
            <v>50</v>
          </cell>
          <cell r="J1956">
            <v>12.827275645397643</v>
          </cell>
          <cell r="K1956">
            <v>26.798486546539383</v>
          </cell>
          <cell r="L1956">
            <v>12.842705974545821</v>
          </cell>
        </row>
        <row r="1957">
          <cell r="A1957">
            <v>44871</v>
          </cell>
          <cell r="B1957">
            <v>13.597821428571445</v>
          </cell>
          <cell r="C1957" t="str">
            <v>24hr recalc - 3 hours excluded due to power outage</v>
          </cell>
          <cell r="D1957">
            <v>16.584761904761915</v>
          </cell>
          <cell r="E1957" t="str">
            <v>24hr recalc - 3 hours excluded due to power outage</v>
          </cell>
          <cell r="F1957">
            <v>11.566746031746035</v>
          </cell>
          <cell r="G1957" t="str">
            <v>24hr recalc - 3 hours excluded due to power outage</v>
          </cell>
          <cell r="H1957">
            <v>30</v>
          </cell>
          <cell r="I1957">
            <v>50</v>
          </cell>
          <cell r="J1957">
            <v>12.833491816032565</v>
          </cell>
          <cell r="K1957">
            <v>26.805013237907573</v>
          </cell>
          <cell r="L1957">
            <v>12.849271571318599</v>
          </cell>
        </row>
        <row r="1958">
          <cell r="A1958">
            <v>44872</v>
          </cell>
          <cell r="B1958">
            <v>12.3225</v>
          </cell>
          <cell r="C1958" t="str">
            <v/>
          </cell>
          <cell r="D1958">
            <v>14.32</v>
          </cell>
          <cell r="E1958" t="str">
            <v/>
          </cell>
          <cell r="F1958">
            <v>13.26</v>
          </cell>
          <cell r="G1958" t="str">
            <v/>
          </cell>
          <cell r="H1958">
            <v>30</v>
          </cell>
          <cell r="I1958">
            <v>50</v>
          </cell>
          <cell r="J1958">
            <v>12.834387649365897</v>
          </cell>
          <cell r="K1958">
            <v>26.788500269607862</v>
          </cell>
          <cell r="L1958">
            <v>12.844989803362798</v>
          </cell>
        </row>
        <row r="1959">
          <cell r="A1959">
            <v>44873</v>
          </cell>
          <cell r="B1959">
            <v>13.1233</v>
          </cell>
          <cell r="C1959" t="str">
            <v/>
          </cell>
          <cell r="D1959">
            <v>14.43</v>
          </cell>
          <cell r="E1959" t="str">
            <v/>
          </cell>
          <cell r="F1959">
            <v>11.53</v>
          </cell>
          <cell r="G1959" t="str">
            <v/>
          </cell>
          <cell r="H1959">
            <v>30</v>
          </cell>
          <cell r="I1959">
            <v>50</v>
          </cell>
          <cell r="J1959">
            <v>12.842730149365899</v>
          </cell>
          <cell r="K1959">
            <v>26.759825918022852</v>
          </cell>
          <cell r="L1959">
            <v>12.849133449771635</v>
          </cell>
        </row>
        <row r="1960">
          <cell r="A1960">
            <v>44874</v>
          </cell>
          <cell r="B1960">
            <v>11.870699999999999</v>
          </cell>
          <cell r="C1960" t="str">
            <v/>
          </cell>
          <cell r="D1960">
            <v>9.0500000000000007</v>
          </cell>
          <cell r="E1960" t="str">
            <v/>
          </cell>
          <cell r="F1960">
            <v>12.4</v>
          </cell>
          <cell r="G1960" t="str">
            <v/>
          </cell>
          <cell r="H1960">
            <v>30</v>
          </cell>
          <cell r="I1960">
            <v>50</v>
          </cell>
          <cell r="J1960">
            <v>12.832398760477011</v>
          </cell>
          <cell r="K1960">
            <v>26.691093929550227</v>
          </cell>
          <cell r="L1960">
            <v>12.837807482920809</v>
          </cell>
        </row>
        <row r="1961">
          <cell r="A1961">
            <v>44875</v>
          </cell>
          <cell r="B1961">
            <v>14.952400000000001</v>
          </cell>
          <cell r="C1961" t="str">
            <v/>
          </cell>
          <cell r="D1961">
            <v>16.63</v>
          </cell>
          <cell r="E1961" t="str">
            <v/>
          </cell>
          <cell r="F1961">
            <v>13.35</v>
          </cell>
          <cell r="G1961" t="str">
            <v/>
          </cell>
          <cell r="H1961">
            <v>30</v>
          </cell>
          <cell r="I1961">
            <v>50</v>
          </cell>
          <cell r="J1961">
            <v>12.831433204921458</v>
          </cell>
          <cell r="K1961">
            <v>26.683370586610746</v>
          </cell>
          <cell r="L1961">
            <v>12.839603063031307</v>
          </cell>
        </row>
        <row r="1962">
          <cell r="A1962">
            <v>44876</v>
          </cell>
          <cell r="B1962">
            <v>16.338799999999999</v>
          </cell>
          <cell r="C1962" t="str">
            <v/>
          </cell>
          <cell r="D1962">
            <v>26.65</v>
          </cell>
          <cell r="E1962" t="str">
            <v/>
          </cell>
          <cell r="F1962">
            <v>14.21</v>
          </cell>
          <cell r="G1962" t="str">
            <v/>
          </cell>
          <cell r="H1962">
            <v>30</v>
          </cell>
          <cell r="I1962">
            <v>50</v>
          </cell>
          <cell r="J1962">
            <v>12.853707649365901</v>
          </cell>
          <cell r="K1962">
            <v>26.72968182580383</v>
          </cell>
          <cell r="L1962">
            <v>12.852558864136281</v>
          </cell>
        </row>
        <row r="1963">
          <cell r="A1963">
            <v>44877</v>
          </cell>
          <cell r="B1963">
            <v>12.340199999999999</v>
          </cell>
          <cell r="C1963" t="str">
            <v/>
          </cell>
          <cell r="D1963">
            <v>25.19</v>
          </cell>
          <cell r="E1963" t="str">
            <v/>
          </cell>
          <cell r="F1963">
            <v>13.31</v>
          </cell>
          <cell r="G1963" t="str">
            <v/>
          </cell>
          <cell r="H1963">
            <v>30</v>
          </cell>
          <cell r="I1963">
            <v>50</v>
          </cell>
          <cell r="J1963">
            <v>12.809069316032568</v>
          </cell>
          <cell r="K1963">
            <v>26.660604016005557</v>
          </cell>
          <cell r="L1963">
            <v>12.809906930434622</v>
          </cell>
        </row>
        <row r="1964">
          <cell r="A1964">
            <v>44878</v>
          </cell>
          <cell r="B1964">
            <v>17.419899999999998</v>
          </cell>
          <cell r="C1964" t="str">
            <v/>
          </cell>
          <cell r="D1964">
            <v>19.514393939393958</v>
          </cell>
          <cell r="E1964" t="str">
            <v>24hr recalc - 2 hours excluded due to high negatives</v>
          </cell>
          <cell r="F1964">
            <v>16.440000000000001</v>
          </cell>
          <cell r="G1964" t="str">
            <v/>
          </cell>
          <cell r="H1964">
            <v>30</v>
          </cell>
          <cell r="I1964">
            <v>50</v>
          </cell>
          <cell r="J1964">
            <v>12.840402371588121</v>
          </cell>
          <cell r="K1964">
            <v>26.679060482689692</v>
          </cell>
          <cell r="L1964">
            <v>12.827365493970532</v>
          </cell>
        </row>
        <row r="1965">
          <cell r="A1965">
            <v>44879</v>
          </cell>
          <cell r="B1965">
            <v>10.242699999999999</v>
          </cell>
          <cell r="C1965" t="str">
            <v/>
          </cell>
          <cell r="D1965">
            <v>44.18</v>
          </cell>
          <cell r="E1965" t="str">
            <v/>
          </cell>
          <cell r="F1965">
            <v>13.99</v>
          </cell>
          <cell r="G1965" t="str">
            <v/>
          </cell>
          <cell r="H1965">
            <v>30</v>
          </cell>
          <cell r="I1965">
            <v>50</v>
          </cell>
          <cell r="J1965">
            <v>12.850826538254788</v>
          </cell>
          <cell r="K1965">
            <v>26.746121001421688</v>
          </cell>
          <cell r="L1965">
            <v>12.843332344799261</v>
          </cell>
        </row>
        <row r="1966">
          <cell r="A1966">
            <v>44880</v>
          </cell>
          <cell r="B1966">
            <v>6.39872</v>
          </cell>
          <cell r="C1966" t="str">
            <v/>
          </cell>
          <cell r="D1966">
            <v>44.14</v>
          </cell>
          <cell r="E1966" t="str">
            <v/>
          </cell>
          <cell r="F1966">
            <v>12.14</v>
          </cell>
          <cell r="G1966" t="str">
            <v/>
          </cell>
          <cell r="H1966">
            <v>30</v>
          </cell>
          <cell r="I1966">
            <v>50</v>
          </cell>
          <cell r="J1966">
            <v>12.832953666957684</v>
          </cell>
          <cell r="K1966">
            <v>26.803296793928894</v>
          </cell>
          <cell r="L1966">
            <v>12.834492565793736</v>
          </cell>
        </row>
        <row r="1967">
          <cell r="A1967">
            <v>44881</v>
          </cell>
          <cell r="B1967">
            <v>10.864699999999999</v>
          </cell>
          <cell r="C1967" t="str">
            <v/>
          </cell>
          <cell r="D1967">
            <v>44.61</v>
          </cell>
          <cell r="E1967" t="str">
            <v/>
          </cell>
          <cell r="F1967">
            <v>11.34</v>
          </cell>
          <cell r="G1967" t="str">
            <v/>
          </cell>
          <cell r="H1967">
            <v>30</v>
          </cell>
          <cell r="I1967">
            <v>50</v>
          </cell>
          <cell r="J1967">
            <v>12.83573676945076</v>
          </cell>
          <cell r="K1967">
            <v>26.823729070585959</v>
          </cell>
          <cell r="L1967">
            <v>12.825321295075508</v>
          </cell>
        </row>
        <row r="1968">
          <cell r="A1968">
            <v>44882</v>
          </cell>
          <cell r="B1968">
            <v>15.8546</v>
          </cell>
          <cell r="C1968" t="str">
            <v/>
          </cell>
          <cell r="D1968">
            <v>37.83</v>
          </cell>
          <cell r="E1968" t="str">
            <v/>
          </cell>
          <cell r="F1968">
            <v>15.09</v>
          </cell>
          <cell r="G1968" t="str">
            <v/>
          </cell>
          <cell r="H1968">
            <v>30</v>
          </cell>
          <cell r="I1968">
            <v>50</v>
          </cell>
          <cell r="J1968">
            <v>12.833755051999233</v>
          </cell>
          <cell r="K1968">
            <v>26.887244920730048</v>
          </cell>
          <cell r="L1968">
            <v>12.813912455296499</v>
          </cell>
        </row>
        <row r="1969">
          <cell r="A1969">
            <v>44883</v>
          </cell>
          <cell r="B1969">
            <v>16.482399999999998</v>
          </cell>
          <cell r="C1969" t="str">
            <v/>
          </cell>
          <cell r="D1969">
            <v>20.2</v>
          </cell>
          <cell r="E1969" t="str">
            <v/>
          </cell>
          <cell r="F1969">
            <v>17.350000000000001</v>
          </cell>
          <cell r="G1969" t="str">
            <v/>
          </cell>
          <cell r="H1969">
            <v>30</v>
          </cell>
          <cell r="I1969">
            <v>50</v>
          </cell>
          <cell r="J1969">
            <v>12.839911284686211</v>
          </cell>
          <cell r="K1969">
            <v>26.85482417145051</v>
          </cell>
          <cell r="L1969">
            <v>12.821840632092082</v>
          </cell>
        </row>
        <row r="1970">
          <cell r="A1970">
            <v>44884</v>
          </cell>
          <cell r="B1970">
            <v>12.242800000000001</v>
          </cell>
          <cell r="C1970" t="str">
            <v/>
          </cell>
          <cell r="D1970">
            <v>38.31</v>
          </cell>
          <cell r="E1970" t="str">
            <v/>
          </cell>
          <cell r="F1970">
            <v>13.32</v>
          </cell>
          <cell r="G1970" t="str">
            <v/>
          </cell>
          <cell r="H1970">
            <v>30</v>
          </cell>
          <cell r="I1970">
            <v>50</v>
          </cell>
          <cell r="J1970">
            <v>12.828838708508929</v>
          </cell>
          <cell r="K1970">
            <v>26.815803998539845</v>
          </cell>
          <cell r="L1970">
            <v>12.806288145904237</v>
          </cell>
        </row>
        <row r="1971">
          <cell r="A1971">
            <v>44885</v>
          </cell>
          <cell r="B1971">
            <v>14.7758</v>
          </cell>
          <cell r="C1971" t="str">
            <v/>
          </cell>
          <cell r="D1971">
            <v>30.27</v>
          </cell>
          <cell r="E1971" t="str">
            <v/>
          </cell>
          <cell r="F1971">
            <v>17.010000000000002</v>
          </cell>
          <cell r="G1971" t="str">
            <v/>
          </cell>
          <cell r="H1971">
            <v>30</v>
          </cell>
          <cell r="I1971">
            <v>50</v>
          </cell>
          <cell r="J1971">
            <v>12.826361700198683</v>
          </cell>
          <cell r="K1971">
            <v>26.829060482689702</v>
          </cell>
          <cell r="L1971">
            <v>12.811509140379373</v>
          </cell>
        </row>
        <row r="1972">
          <cell r="A1972">
            <v>44886</v>
          </cell>
          <cell r="B1972">
            <v>13.094099999999999</v>
          </cell>
          <cell r="C1972" t="str">
            <v/>
          </cell>
          <cell r="D1972">
            <v>26.26</v>
          </cell>
          <cell r="E1972" t="str">
            <v/>
          </cell>
          <cell r="F1972">
            <v>15.49</v>
          </cell>
          <cell r="G1972" t="str">
            <v/>
          </cell>
          <cell r="H1972">
            <v>30</v>
          </cell>
          <cell r="I1972">
            <v>50</v>
          </cell>
          <cell r="J1972">
            <v>12.838589124021398</v>
          </cell>
          <cell r="K1972">
            <v>26.885054719000941</v>
          </cell>
          <cell r="L1972">
            <v>12.83510030060037</v>
          </cell>
        </row>
        <row r="1973">
          <cell r="A1973">
            <v>44887</v>
          </cell>
          <cell r="B1973">
            <v>10.558299999999999</v>
          </cell>
          <cell r="C1973" t="str">
            <v/>
          </cell>
          <cell r="D1973">
            <v>54.903650793650812</v>
          </cell>
          <cell r="E1973" t="str">
            <v>24hr recalc - 3 hours excluded due to power outage</v>
          </cell>
          <cell r="F1973">
            <v>17.03</v>
          </cell>
          <cell r="G1973" t="str">
            <v/>
          </cell>
          <cell r="H1973">
            <v>30</v>
          </cell>
          <cell r="I1973">
            <v>50</v>
          </cell>
          <cell r="J1973">
            <v>12.844318486902282</v>
          </cell>
          <cell r="K1973">
            <v>27.01742835241204</v>
          </cell>
          <cell r="L1973">
            <v>12.85438206855617</v>
          </cell>
        </row>
        <row r="1974">
          <cell r="A1974">
            <v>44888</v>
          </cell>
          <cell r="B1974">
            <v>10.7912</v>
          </cell>
          <cell r="C1974" t="str">
            <v/>
          </cell>
          <cell r="D1974">
            <v>75.010000000000005</v>
          </cell>
          <cell r="E1974" t="str">
            <v/>
          </cell>
          <cell r="F1974">
            <v>12.53</v>
          </cell>
          <cell r="G1974" t="str">
            <v/>
          </cell>
          <cell r="H1974">
            <v>30</v>
          </cell>
          <cell r="I1974">
            <v>50</v>
          </cell>
          <cell r="J1974">
            <v>12.848809345628045</v>
          </cell>
          <cell r="K1974">
            <v>27.206880801979764</v>
          </cell>
          <cell r="L1974">
            <v>12.861426267451195</v>
          </cell>
        </row>
        <row r="1975">
          <cell r="A1975">
            <v>44889</v>
          </cell>
          <cell r="B1975">
            <v>13.0801</v>
          </cell>
          <cell r="C1975" t="str">
            <v/>
          </cell>
          <cell r="D1975">
            <v>46.88</v>
          </cell>
          <cell r="E1975" t="str">
            <v/>
          </cell>
          <cell r="F1975">
            <v>15.09</v>
          </cell>
          <cell r="G1975" t="str">
            <v/>
          </cell>
          <cell r="H1975">
            <v>30</v>
          </cell>
          <cell r="I1975">
            <v>50</v>
          </cell>
          <cell r="J1975">
            <v>12.843491063079565</v>
          </cell>
          <cell r="K1975">
            <v>27.298119995063338</v>
          </cell>
          <cell r="L1975">
            <v>12.861094775738492</v>
          </cell>
        </row>
        <row r="1976">
          <cell r="A1976">
            <v>44890</v>
          </cell>
          <cell r="B1976">
            <v>18.211300000000001</v>
          </cell>
          <cell r="C1976" t="str">
            <v/>
          </cell>
          <cell r="D1976">
            <v>33.28</v>
          </cell>
          <cell r="E1976" t="str">
            <v/>
          </cell>
          <cell r="F1976">
            <v>19.25</v>
          </cell>
          <cell r="G1976" t="str">
            <v/>
          </cell>
          <cell r="H1976">
            <v>30</v>
          </cell>
          <cell r="I1976">
            <v>50</v>
          </cell>
          <cell r="J1976">
            <v>12.868203805461839</v>
          </cell>
          <cell r="K1976">
            <v>27.353710773161328</v>
          </cell>
          <cell r="L1976">
            <v>12.884575438721914</v>
          </cell>
        </row>
        <row r="1977">
          <cell r="A1977">
            <v>44891</v>
          </cell>
          <cell r="B1977">
            <v>23.177399999999999</v>
          </cell>
          <cell r="C1977" t="str">
            <v/>
          </cell>
          <cell r="D1977">
            <v>17.97</v>
          </cell>
          <cell r="E1977" t="str">
            <v/>
          </cell>
          <cell r="F1977">
            <v>16.489999999999998</v>
          </cell>
          <cell r="G1977" t="str">
            <v/>
          </cell>
          <cell r="H1977">
            <v>30</v>
          </cell>
          <cell r="I1977">
            <v>50</v>
          </cell>
          <cell r="J1977">
            <v>12.920080259755467</v>
          </cell>
          <cell r="K1977">
            <v>27.393163222729047</v>
          </cell>
          <cell r="L1977">
            <v>12.916757759163902</v>
          </cell>
        </row>
        <row r="1978">
          <cell r="A1978">
            <v>44892</v>
          </cell>
          <cell r="B1978">
            <v>17.7928</v>
          </cell>
          <cell r="C1978" t="str">
            <v/>
          </cell>
          <cell r="D1978">
            <v>40.89</v>
          </cell>
          <cell r="E1978" t="str">
            <v/>
          </cell>
          <cell r="F1978">
            <v>16.559999999999999</v>
          </cell>
          <cell r="G1978" t="str">
            <v/>
          </cell>
          <cell r="H1978">
            <v>30</v>
          </cell>
          <cell r="I1978">
            <v>50</v>
          </cell>
          <cell r="J1978">
            <v>12.94687471958926</v>
          </cell>
          <cell r="K1978">
            <v>27.491261205437983</v>
          </cell>
          <cell r="L1978">
            <v>12.941785383473295</v>
          </cell>
        </row>
        <row r="1979">
          <cell r="A1979">
            <v>44893</v>
          </cell>
          <cell r="B1979">
            <v>23.0002</v>
          </cell>
          <cell r="C1979" t="str">
            <v/>
          </cell>
          <cell r="D1979">
            <v>27.83</v>
          </cell>
          <cell r="E1979" t="str">
            <v/>
          </cell>
          <cell r="F1979">
            <v>21.21</v>
          </cell>
          <cell r="G1979" t="str">
            <v/>
          </cell>
          <cell r="H1979">
            <v>30</v>
          </cell>
          <cell r="I1979">
            <v>50</v>
          </cell>
          <cell r="J1979">
            <v>12.97241543981087</v>
          </cell>
          <cell r="K1979">
            <v>27.527745355293892</v>
          </cell>
          <cell r="L1979">
            <v>12.956647261926335</v>
          </cell>
        </row>
        <row r="1980">
          <cell r="A1980">
            <v>44894</v>
          </cell>
          <cell r="B1980">
            <v>23.427099999999999</v>
          </cell>
          <cell r="C1980" t="str">
            <v/>
          </cell>
          <cell r="D1980">
            <v>26.41</v>
          </cell>
          <cell r="E1980" t="str">
            <v/>
          </cell>
          <cell r="F1980">
            <v>22.7</v>
          </cell>
          <cell r="G1980" t="str">
            <v/>
          </cell>
          <cell r="H1980">
            <v>30</v>
          </cell>
          <cell r="I1980">
            <v>50</v>
          </cell>
          <cell r="J1980">
            <v>12.979027905184832</v>
          </cell>
          <cell r="K1980">
            <v>27.544921147801098</v>
          </cell>
          <cell r="L1980">
            <v>12.960487040931859</v>
          </cell>
        </row>
        <row r="1981">
          <cell r="A1981">
            <v>44895</v>
          </cell>
          <cell r="B1981">
            <v>20.4983</v>
          </cell>
          <cell r="C1981" t="str">
            <v/>
          </cell>
          <cell r="D1981">
            <v>16.09</v>
          </cell>
          <cell r="E1981" t="str">
            <v/>
          </cell>
          <cell r="F1981">
            <v>21.71</v>
          </cell>
          <cell r="G1981" t="str">
            <v/>
          </cell>
          <cell r="H1981">
            <v>30</v>
          </cell>
          <cell r="I1981">
            <v>50</v>
          </cell>
          <cell r="J1981">
            <v>12.992430398259627</v>
          </cell>
          <cell r="K1981">
            <v>27.560022012354413</v>
          </cell>
          <cell r="L1981">
            <v>12.980487040931859</v>
          </cell>
        </row>
        <row r="1982">
          <cell r="A1982">
            <v>44896</v>
          </cell>
          <cell r="B1982">
            <v>19.5045</v>
          </cell>
          <cell r="C1982" t="str">
            <v/>
          </cell>
          <cell r="D1982">
            <v>21.58</v>
          </cell>
          <cell r="E1982" t="str">
            <v/>
          </cell>
          <cell r="F1982">
            <v>21.51</v>
          </cell>
          <cell r="G1982" t="str">
            <v/>
          </cell>
          <cell r="H1982">
            <v>30</v>
          </cell>
          <cell r="I1982">
            <v>50</v>
          </cell>
          <cell r="J1982">
            <v>13.020642309616965</v>
          </cell>
          <cell r="K1982">
            <v>27.598926911489858</v>
          </cell>
          <cell r="L1982">
            <v>13.016757759163902</v>
          </cell>
        </row>
        <row r="1983">
          <cell r="A1983">
            <v>44897</v>
          </cell>
          <cell r="B1983">
            <v>17.233899999999998</v>
          </cell>
          <cell r="C1983" t="str">
            <v/>
          </cell>
          <cell r="D1983">
            <v>15.89</v>
          </cell>
          <cell r="E1983" t="str">
            <v/>
          </cell>
          <cell r="F1983">
            <v>17.39</v>
          </cell>
          <cell r="G1983" t="str">
            <v/>
          </cell>
          <cell r="H1983">
            <v>30</v>
          </cell>
          <cell r="I1983">
            <v>50</v>
          </cell>
          <cell r="J1983">
            <v>13.040237600475692</v>
          </cell>
          <cell r="K1983">
            <v>27.617918265956714</v>
          </cell>
          <cell r="L1983">
            <v>13.039685935959485</v>
          </cell>
        </row>
        <row r="1984">
          <cell r="A1984">
            <v>44898</v>
          </cell>
          <cell r="B1984">
            <v>13.607900000000001</v>
          </cell>
          <cell r="C1984" t="str">
            <v/>
          </cell>
          <cell r="D1984">
            <v>15.74</v>
          </cell>
          <cell r="E1984" t="str">
            <v/>
          </cell>
          <cell r="F1984">
            <v>12.58</v>
          </cell>
          <cell r="G1984" t="str">
            <v/>
          </cell>
          <cell r="H1984">
            <v>30</v>
          </cell>
          <cell r="I1984">
            <v>50</v>
          </cell>
          <cell r="J1984">
            <v>13.032558653107271</v>
          </cell>
          <cell r="K1984">
            <v>27.554632963363055</v>
          </cell>
          <cell r="L1984">
            <v>13.019962179053406</v>
          </cell>
        </row>
        <row r="1985">
          <cell r="A1985">
            <v>44899</v>
          </cell>
          <cell r="B1985">
            <v>12.558199999999999</v>
          </cell>
          <cell r="C1985" t="str">
            <v/>
          </cell>
          <cell r="D1985">
            <v>11.84</v>
          </cell>
          <cell r="E1985" t="str">
            <v/>
          </cell>
          <cell r="F1985">
            <v>9.06</v>
          </cell>
          <cell r="G1985" t="str">
            <v/>
          </cell>
          <cell r="H1985">
            <v>30</v>
          </cell>
          <cell r="I1985">
            <v>50</v>
          </cell>
          <cell r="J1985">
            <v>12.99554535670838</v>
          </cell>
          <cell r="K1985">
            <v>27.517572444631064</v>
          </cell>
          <cell r="L1985">
            <v>12.978442842036833</v>
          </cell>
        </row>
        <row r="1986">
          <cell r="A1986">
            <v>44900</v>
          </cell>
          <cell r="B1986">
            <v>14.6562</v>
          </cell>
          <cell r="C1986" t="str">
            <v/>
          </cell>
          <cell r="D1986">
            <v>61.24</v>
          </cell>
          <cell r="E1986" t="str">
            <v/>
          </cell>
          <cell r="F1986">
            <v>16.02</v>
          </cell>
          <cell r="G1986" t="str">
            <v/>
          </cell>
          <cell r="H1986">
            <v>30</v>
          </cell>
          <cell r="I1986">
            <v>50</v>
          </cell>
          <cell r="J1986">
            <v>12.996088847013089</v>
          </cell>
          <cell r="K1986">
            <v>27.64716898641781</v>
          </cell>
          <cell r="L1986">
            <v>12.979989803362804</v>
          </cell>
        </row>
        <row r="1987">
          <cell r="A1987">
            <v>44901</v>
          </cell>
          <cell r="B1987">
            <v>21.681799999999999</v>
          </cell>
          <cell r="C1987" t="str">
            <v/>
          </cell>
          <cell r="D1987">
            <v>34.19</v>
          </cell>
          <cell r="E1987" t="str">
            <v/>
          </cell>
          <cell r="F1987">
            <v>26.81</v>
          </cell>
          <cell r="G1987" t="str">
            <v/>
          </cell>
          <cell r="H1987">
            <v>30</v>
          </cell>
          <cell r="I1987">
            <v>50</v>
          </cell>
          <cell r="J1987">
            <v>13.003545356708379</v>
          </cell>
          <cell r="K1987">
            <v>27.692673309184386</v>
          </cell>
          <cell r="L1987">
            <v>13.001371018832415</v>
          </cell>
        </row>
        <row r="1988">
          <cell r="A1988">
            <v>44902</v>
          </cell>
          <cell r="B1988">
            <v>15.540100000000001</v>
          </cell>
          <cell r="C1988" t="str">
            <v/>
          </cell>
          <cell r="D1988">
            <v>30.04</v>
          </cell>
          <cell r="E1988" t="str">
            <v/>
          </cell>
          <cell r="F1988">
            <v>15.89</v>
          </cell>
          <cell r="G1988" t="str">
            <v/>
          </cell>
          <cell r="H1988">
            <v>30</v>
          </cell>
          <cell r="I1988">
            <v>50</v>
          </cell>
          <cell r="J1988">
            <v>13.007063639256858</v>
          </cell>
          <cell r="K1988">
            <v>27.704863510913491</v>
          </cell>
          <cell r="L1988">
            <v>13.012752234302031</v>
          </cell>
        </row>
        <row r="1989">
          <cell r="A1989">
            <v>44903</v>
          </cell>
          <cell r="B1989">
            <v>12.156700000000001</v>
          </cell>
          <cell r="C1989" t="str">
            <v/>
          </cell>
          <cell r="D1989">
            <v>43.89</v>
          </cell>
          <cell r="E1989" t="str">
            <v/>
          </cell>
          <cell r="F1989">
            <v>14.14</v>
          </cell>
          <cell r="G1989" t="str">
            <v/>
          </cell>
          <cell r="H1989">
            <v>30</v>
          </cell>
          <cell r="I1989">
            <v>50</v>
          </cell>
          <cell r="J1989">
            <v>13.004714568430179</v>
          </cell>
          <cell r="K1989">
            <v>27.751372523813163</v>
          </cell>
          <cell r="L1989">
            <v>13.021536764688772</v>
          </cell>
        </row>
        <row r="1990">
          <cell r="A1990">
            <v>44904</v>
          </cell>
          <cell r="B1990">
            <v>22.3385</v>
          </cell>
          <cell r="C1990" t="str">
            <v/>
          </cell>
          <cell r="D1990">
            <v>25.16</v>
          </cell>
          <cell r="E1990" t="str">
            <v/>
          </cell>
          <cell r="F1990">
            <v>23.66</v>
          </cell>
          <cell r="G1990" t="str">
            <v/>
          </cell>
          <cell r="H1990">
            <v>30</v>
          </cell>
          <cell r="I1990">
            <v>50</v>
          </cell>
          <cell r="J1990">
            <v>13.040870645778245</v>
          </cell>
          <cell r="K1990">
            <v>27.743947387641779</v>
          </cell>
          <cell r="L1990">
            <v>13.062641737064464</v>
          </cell>
        </row>
        <row r="1991">
          <cell r="A1991">
            <v>44905</v>
          </cell>
          <cell r="B1991">
            <v>17.416899999999998</v>
          </cell>
          <cell r="C1991" t="str">
            <v/>
          </cell>
          <cell r="D1991">
            <v>16.98</v>
          </cell>
          <cell r="E1991" t="str">
            <v/>
          </cell>
          <cell r="F1991">
            <v>18.690000000000001</v>
          </cell>
          <cell r="G1991" t="str">
            <v/>
          </cell>
          <cell r="H1991">
            <v>30</v>
          </cell>
          <cell r="I1991">
            <v>50</v>
          </cell>
          <cell r="J1991">
            <v>13.058679761800347</v>
          </cell>
          <cell r="K1991">
            <v>27.730222459275019</v>
          </cell>
          <cell r="L1991">
            <v>13.07882958236833</v>
          </cell>
        </row>
        <row r="1992">
          <cell r="A1992">
            <v>44906</v>
          </cell>
          <cell r="B1992">
            <v>17.181999999999999</v>
          </cell>
          <cell r="C1992" t="str">
            <v/>
          </cell>
          <cell r="D1992">
            <v>22.35</v>
          </cell>
          <cell r="E1992" t="str">
            <v/>
          </cell>
          <cell r="F1992">
            <v>15.88</v>
          </cell>
          <cell r="G1992" t="str">
            <v/>
          </cell>
          <cell r="H1992">
            <v>30</v>
          </cell>
          <cell r="I1992">
            <v>50</v>
          </cell>
          <cell r="J1992">
            <v>13.078215673402555</v>
          </cell>
          <cell r="K1992">
            <v>27.764549106839493</v>
          </cell>
          <cell r="L1992">
            <v>13.094796433197061</v>
          </cell>
        </row>
        <row r="1993">
          <cell r="A1993">
            <v>44907</v>
          </cell>
          <cell r="B1993">
            <v>13.389200000000001</v>
          </cell>
          <cell r="C1993" t="str">
            <v/>
          </cell>
          <cell r="D1993">
            <v>43.2</v>
          </cell>
          <cell r="E1993" t="str">
            <v/>
          </cell>
          <cell r="F1993">
            <v>17.670000000000002</v>
          </cell>
          <cell r="G1993" t="str">
            <v/>
          </cell>
          <cell r="H1993">
            <v>30</v>
          </cell>
          <cell r="I1993">
            <v>50</v>
          </cell>
          <cell r="J1993">
            <v>13.078047717601452</v>
          </cell>
          <cell r="K1993">
            <v>27.853517588214853</v>
          </cell>
          <cell r="L1993">
            <v>13.106315770213635</v>
          </cell>
        </row>
        <row r="1994">
          <cell r="A1994">
            <v>44908</v>
          </cell>
          <cell r="B1994">
            <v>10.0875</v>
          </cell>
          <cell r="C1994" t="str">
            <v/>
          </cell>
          <cell r="D1994">
            <v>51.13</v>
          </cell>
          <cell r="E1994" t="str">
            <v/>
          </cell>
          <cell r="F1994">
            <v>15.71</v>
          </cell>
          <cell r="G1994" t="str">
            <v/>
          </cell>
          <cell r="H1994">
            <v>30</v>
          </cell>
          <cell r="I1994">
            <v>50</v>
          </cell>
          <cell r="J1994">
            <v>13.045913739700895</v>
          </cell>
          <cell r="K1994">
            <v>27.930308419160404</v>
          </cell>
          <cell r="L1994">
            <v>13.086426267451207</v>
          </cell>
        </row>
        <row r="1995">
          <cell r="A1995">
            <v>44909</v>
          </cell>
          <cell r="B1995">
            <v>11.887600000000001</v>
          </cell>
          <cell r="C1995" t="str">
            <v/>
          </cell>
          <cell r="D1995">
            <v>38.93</v>
          </cell>
          <cell r="E1995" t="str">
            <v/>
          </cell>
          <cell r="F1995">
            <v>14.48</v>
          </cell>
          <cell r="G1995" t="str">
            <v/>
          </cell>
          <cell r="H1995">
            <v>30</v>
          </cell>
          <cell r="I1995">
            <v>50</v>
          </cell>
          <cell r="J1995">
            <v>13.019581143015813</v>
          </cell>
          <cell r="K1995">
            <v>27.961736109391374</v>
          </cell>
          <cell r="L1995">
            <v>13.057199748114188</v>
          </cell>
        </row>
        <row r="1996">
          <cell r="A1996">
            <v>44910</v>
          </cell>
          <cell r="B1996">
            <v>14.843306666666685</v>
          </cell>
          <cell r="C1996" t="str">
            <v>24hr recalc - 3 hours excluded due to power outage</v>
          </cell>
          <cell r="D1996">
            <v>51.01</v>
          </cell>
          <cell r="E1996" t="str">
            <v/>
          </cell>
          <cell r="F1996">
            <v>15.39</v>
          </cell>
          <cell r="G1996" t="str">
            <v/>
          </cell>
          <cell r="H1996">
            <v>30</v>
          </cell>
          <cell r="I1996">
            <v>50</v>
          </cell>
          <cell r="J1996">
            <v>13.006662100658536</v>
          </cell>
          <cell r="K1996">
            <v>27.980793252248525</v>
          </cell>
          <cell r="L1996">
            <v>13.045901405572749</v>
          </cell>
        </row>
        <row r="1997">
          <cell r="A1997">
            <v>44911</v>
          </cell>
          <cell r="B1997">
            <v>15.6288</v>
          </cell>
          <cell r="C1997" t="str">
            <v/>
          </cell>
          <cell r="D1997">
            <v>21.99</v>
          </cell>
          <cell r="E1997" t="str">
            <v/>
          </cell>
          <cell r="F1997">
            <v>18.329999999999998</v>
          </cell>
          <cell r="G1997" t="str">
            <v/>
          </cell>
          <cell r="H1997">
            <v>30</v>
          </cell>
          <cell r="I1997">
            <v>50</v>
          </cell>
          <cell r="J1997">
            <v>12.985636686293898</v>
          </cell>
          <cell r="K1997">
            <v>27.932336109391372</v>
          </cell>
          <cell r="L1997">
            <v>13.029685935959492</v>
          </cell>
        </row>
        <row r="1998">
          <cell r="A1998">
            <v>44912</v>
          </cell>
          <cell r="B1998">
            <v>18.059100000000001</v>
          </cell>
          <cell r="C1998" t="str">
            <v/>
          </cell>
          <cell r="D1998">
            <v>15.53</v>
          </cell>
          <cell r="E1998" t="str">
            <v/>
          </cell>
          <cell r="F1998">
            <v>17.48</v>
          </cell>
          <cell r="G1998" t="str">
            <v/>
          </cell>
          <cell r="H1998">
            <v>30</v>
          </cell>
          <cell r="I1998">
            <v>50</v>
          </cell>
          <cell r="J1998">
            <v>12.987374531597766</v>
          </cell>
          <cell r="K1998">
            <v>27.924364680819949</v>
          </cell>
          <cell r="L1998">
            <v>13.020376543694297</v>
          </cell>
        </row>
        <row r="1999">
          <cell r="A1999">
            <v>44913</v>
          </cell>
          <cell r="B1999">
            <v>8.5649200000000008</v>
          </cell>
          <cell r="C1999" t="str">
            <v/>
          </cell>
          <cell r="D1999">
            <v>9.01</v>
          </cell>
          <cell r="E1999" t="str">
            <v/>
          </cell>
          <cell r="F1999">
            <v>10.17</v>
          </cell>
          <cell r="G1999" t="str">
            <v/>
          </cell>
          <cell r="H1999">
            <v>30</v>
          </cell>
          <cell r="I1999">
            <v>50</v>
          </cell>
          <cell r="J1999">
            <v>12.962968233255225</v>
          </cell>
          <cell r="K1999">
            <v>27.815250395105661</v>
          </cell>
          <cell r="L1999">
            <v>13.00079090833518</v>
          </cell>
        </row>
        <row r="2000">
          <cell r="A2000">
            <v>44914</v>
          </cell>
          <cell r="B2000">
            <v>17.849</v>
          </cell>
          <cell r="C2000" t="str">
            <v/>
          </cell>
          <cell r="D2000">
            <v>15.72</v>
          </cell>
          <cell r="E2000" t="str">
            <v/>
          </cell>
          <cell r="F2000">
            <v>18.68</v>
          </cell>
          <cell r="G2000" t="str">
            <v/>
          </cell>
          <cell r="H2000">
            <v>30</v>
          </cell>
          <cell r="I2000">
            <v>50</v>
          </cell>
          <cell r="J2000">
            <v>12.971584255354669</v>
          </cell>
          <cell r="K2000">
            <v>27.622164680819949</v>
          </cell>
          <cell r="L2000">
            <v>13.003829582368331</v>
          </cell>
        </row>
        <row r="2001">
          <cell r="A2001">
            <v>44915</v>
          </cell>
          <cell r="B2001">
            <v>17.888000000000002</v>
          </cell>
          <cell r="C2001" t="str">
            <v/>
          </cell>
          <cell r="D2001">
            <v>19.57221311475411</v>
          </cell>
          <cell r="E2001" t="str">
            <v>24hr recalc - 3.5 hours excluded due to Maintenance/Calibration</v>
          </cell>
          <cell r="F2001">
            <v>18.98</v>
          </cell>
          <cell r="G2001" t="str">
            <v/>
          </cell>
          <cell r="H2001">
            <v>30</v>
          </cell>
          <cell r="I2001">
            <v>50</v>
          </cell>
          <cell r="J2001">
            <v>12.961026244304946</v>
          </cell>
          <cell r="K2001">
            <v>27.599230345873895</v>
          </cell>
          <cell r="L2001">
            <v>12.994879306125238</v>
          </cell>
        </row>
        <row r="2002">
          <cell r="A2002">
            <v>44916</v>
          </cell>
          <cell r="B2002">
            <v>15.216200000000001</v>
          </cell>
          <cell r="C2002" t="str">
            <v/>
          </cell>
          <cell r="D2002">
            <v>10.991739130434771</v>
          </cell>
          <cell r="E2002" t="str">
            <v>24hr recalc - 1 hour excluded due to high negatives</v>
          </cell>
          <cell r="F2002">
            <v>15.2</v>
          </cell>
          <cell r="G2002" t="str">
            <v/>
          </cell>
          <cell r="H2002">
            <v>30</v>
          </cell>
          <cell r="I2002">
            <v>50</v>
          </cell>
          <cell r="J2002">
            <v>12.949717404525941</v>
          </cell>
          <cell r="K2002">
            <v>27.552049973102761</v>
          </cell>
          <cell r="L2002">
            <v>12.981288145904241</v>
          </cell>
        </row>
        <row r="2003">
          <cell r="A2003">
            <v>44917</v>
          </cell>
          <cell r="B2003">
            <v>19.414999999999999</v>
          </cell>
          <cell r="C2003" t="str">
            <v/>
          </cell>
          <cell r="D2003">
            <v>34.07</v>
          </cell>
          <cell r="E2003" t="str">
            <v/>
          </cell>
          <cell r="F2003">
            <v>21.14</v>
          </cell>
          <cell r="G2003" t="str">
            <v/>
          </cell>
          <cell r="H2003">
            <v>30</v>
          </cell>
          <cell r="I2003">
            <v>50</v>
          </cell>
          <cell r="J2003">
            <v>12.970836189056328</v>
          </cell>
          <cell r="K2003">
            <v>27.574663609466395</v>
          </cell>
          <cell r="L2003">
            <v>12.997448366898716</v>
          </cell>
        </row>
        <row r="2004">
          <cell r="A2004">
            <v>44918</v>
          </cell>
          <cell r="B2004">
            <v>17.264900000000001</v>
          </cell>
          <cell r="C2004" t="str">
            <v/>
          </cell>
          <cell r="D2004">
            <v>26.35</v>
          </cell>
          <cell r="E2004" t="str">
            <v/>
          </cell>
          <cell r="F2004">
            <v>18.62</v>
          </cell>
          <cell r="G2004" t="str">
            <v/>
          </cell>
          <cell r="H2004">
            <v>30</v>
          </cell>
          <cell r="I2004">
            <v>50</v>
          </cell>
          <cell r="J2004">
            <v>12.957811050934783</v>
          </cell>
          <cell r="K2004">
            <v>27.55270338219367</v>
          </cell>
          <cell r="L2004">
            <v>12.987061626567224</v>
          </cell>
        </row>
        <row r="2005">
          <cell r="A2005">
            <v>44919</v>
          </cell>
          <cell r="B2005">
            <v>11.447900000000001</v>
          </cell>
          <cell r="C2005" t="str">
            <v/>
          </cell>
          <cell r="D2005">
            <v>18.61</v>
          </cell>
          <cell r="E2005" t="str">
            <v/>
          </cell>
          <cell r="F2005">
            <v>14.82</v>
          </cell>
          <cell r="G2005" t="str">
            <v/>
          </cell>
          <cell r="H2005">
            <v>30</v>
          </cell>
          <cell r="I2005">
            <v>50</v>
          </cell>
          <cell r="J2005">
            <v>12.930567680769038</v>
          </cell>
          <cell r="K2005">
            <v>27.527369944850346</v>
          </cell>
          <cell r="L2005">
            <v>12.97095665419153</v>
          </cell>
        </row>
        <row r="2006">
          <cell r="A2006">
            <v>44920</v>
          </cell>
          <cell r="B2006">
            <v>14.379099999999999</v>
          </cell>
          <cell r="C2006" t="str">
            <v/>
          </cell>
          <cell r="D2006">
            <v>18.12</v>
          </cell>
          <cell r="E2006" t="str">
            <v/>
          </cell>
          <cell r="F2006">
            <v>15.424927536231893</v>
          </cell>
          <cell r="G2006" t="str">
            <v>24hr recalc - 1 hour excluded due to high negatives</v>
          </cell>
          <cell r="H2006">
            <v>30</v>
          </cell>
          <cell r="I2006">
            <v>50</v>
          </cell>
          <cell r="J2006">
            <v>12.931255802315997</v>
          </cell>
          <cell r="K2006">
            <v>27.540316120487738</v>
          </cell>
          <cell r="L2006">
            <v>12.975500652910403</v>
          </cell>
        </row>
        <row r="2007">
          <cell r="A2007">
            <v>44921</v>
          </cell>
          <cell r="B2007">
            <v>13.703634434782574</v>
          </cell>
          <cell r="C2007" t="str">
            <v>24hr recalc - 1 hour excluded due to high negatives</v>
          </cell>
          <cell r="D2007">
            <v>12.36</v>
          </cell>
          <cell r="E2007" t="str">
            <v/>
          </cell>
          <cell r="F2007">
            <v>9.5683333333333334</v>
          </cell>
          <cell r="G2007" t="str">
            <v>24hr recalc - 1 hour excluded due to high negatives</v>
          </cell>
          <cell r="H2007">
            <v>30</v>
          </cell>
          <cell r="I2007">
            <v>50</v>
          </cell>
          <cell r="J2007">
            <v>12.940685731693852</v>
          </cell>
          <cell r="K2007">
            <v>27.544367111989157</v>
          </cell>
          <cell r="L2007">
            <v>12.974225330626796</v>
          </cell>
        </row>
        <row r="2008">
          <cell r="A2008">
            <v>44922</v>
          </cell>
          <cell r="B2008">
            <v>18.353950999999999</v>
          </cell>
          <cell r="C2008" t="str">
            <v>24hr recalc - 1 hour excluded due to high negatives</v>
          </cell>
          <cell r="D2008">
            <v>14.06</v>
          </cell>
          <cell r="E2008" t="str">
            <v/>
          </cell>
          <cell r="F2008">
            <v>15.126594202898543</v>
          </cell>
          <cell r="G2008" t="str">
            <v>24hr recalc - 1 hour excluded due to high negatives</v>
          </cell>
          <cell r="H2008">
            <v>30</v>
          </cell>
          <cell r="I2008">
            <v>50</v>
          </cell>
          <cell r="J2008">
            <v>12.967906590809875</v>
          </cell>
          <cell r="K2008">
            <v>27.553970511422584</v>
          </cell>
          <cell r="L2008">
            <v>12.987779458259112</v>
          </cell>
        </row>
        <row r="2009">
          <cell r="A2009">
            <v>44923</v>
          </cell>
          <cell r="B2009">
            <v>16.393599999999999</v>
          </cell>
          <cell r="C2009" t="str">
            <v/>
          </cell>
          <cell r="D2009">
            <v>31.02</v>
          </cell>
          <cell r="E2009" t="str">
            <v/>
          </cell>
          <cell r="F2009">
            <v>17.71</v>
          </cell>
          <cell r="G2009" t="str">
            <v/>
          </cell>
          <cell r="H2009">
            <v>30</v>
          </cell>
          <cell r="I2009">
            <v>50</v>
          </cell>
          <cell r="J2009">
            <v>12.992557419539153</v>
          </cell>
          <cell r="K2009">
            <v>27.6165767437172</v>
          </cell>
          <cell r="L2009">
            <v>13.009188298038117</v>
          </cell>
        </row>
        <row r="2010">
          <cell r="A2010">
            <v>44924</v>
          </cell>
          <cell r="B2010">
            <v>31.678699999999999</v>
          </cell>
          <cell r="C2010" t="str">
            <v/>
          </cell>
          <cell r="D2010">
            <v>43.58</v>
          </cell>
          <cell r="E2010" t="str">
            <v/>
          </cell>
          <cell r="F2010">
            <v>29.91</v>
          </cell>
          <cell r="G2010" t="str">
            <v/>
          </cell>
          <cell r="H2010">
            <v>30</v>
          </cell>
          <cell r="I2010">
            <v>50</v>
          </cell>
          <cell r="J2010">
            <v>13.055233386389984</v>
          </cell>
          <cell r="K2010">
            <v>27.714225468929669</v>
          </cell>
          <cell r="L2010">
            <v>13.063635811850272</v>
          </cell>
        </row>
        <row r="2011">
          <cell r="A2011">
            <v>44925</v>
          </cell>
          <cell r="B2011">
            <v>16.350100000000001</v>
          </cell>
          <cell r="C2011" t="str">
            <v/>
          </cell>
          <cell r="D2011">
            <v>15.02</v>
          </cell>
          <cell r="E2011" t="str">
            <v/>
          </cell>
          <cell r="F2011">
            <v>20.14</v>
          </cell>
          <cell r="G2011" t="str">
            <v/>
          </cell>
          <cell r="H2011">
            <v>30</v>
          </cell>
          <cell r="I2011">
            <v>50</v>
          </cell>
          <cell r="J2011">
            <v>13.062913220644127</v>
          </cell>
          <cell r="K2011">
            <v>27.726945015671877</v>
          </cell>
          <cell r="L2011">
            <v>13.086508740027069</v>
          </cell>
        </row>
        <row r="2012">
          <cell r="A2012">
            <v>44926</v>
          </cell>
          <cell r="B2012">
            <v>14.534800000000001</v>
          </cell>
          <cell r="C2012" t="str">
            <v/>
          </cell>
          <cell r="D2012">
            <v>15.04</v>
          </cell>
          <cell r="E2012" t="str">
            <v/>
          </cell>
          <cell r="F2012">
            <v>16.45</v>
          </cell>
          <cell r="G2012" t="str">
            <v/>
          </cell>
          <cell r="H2012">
            <v>30</v>
          </cell>
          <cell r="I2012">
            <v>50</v>
          </cell>
          <cell r="J2012">
            <v>13.048478966500481</v>
          </cell>
          <cell r="K2012">
            <v>27.731732551082644</v>
          </cell>
          <cell r="L2012">
            <v>13.090569513507733</v>
          </cell>
        </row>
        <row r="2013">
          <cell r="A2013">
            <v>44927</v>
          </cell>
          <cell r="B2013">
            <v>10.3081</v>
          </cell>
          <cell r="C2013" t="str">
            <v/>
          </cell>
          <cell r="D2013">
            <v>9.9600000000000009</v>
          </cell>
          <cell r="E2013" t="str">
            <v/>
          </cell>
          <cell r="F2013">
            <v>13.51</v>
          </cell>
          <cell r="G2013" t="str">
            <v/>
          </cell>
          <cell r="H2013">
            <v>30</v>
          </cell>
          <cell r="I2013">
            <v>50</v>
          </cell>
          <cell r="J2013">
            <v>13.026236148820928</v>
          </cell>
          <cell r="K2013">
            <v>27.713092324453751</v>
          </cell>
          <cell r="L2013">
            <v>13.08186785604917</v>
          </cell>
        </row>
        <row r="2014">
          <cell r="A2014">
            <v>44928</v>
          </cell>
          <cell r="B2014">
            <v>19.401299999999999</v>
          </cell>
          <cell r="C2014" t="str">
            <v/>
          </cell>
          <cell r="D2014">
            <v>13.09</v>
          </cell>
          <cell r="E2014" t="str">
            <v/>
          </cell>
          <cell r="F2014">
            <v>17.84</v>
          </cell>
          <cell r="G2014" t="str">
            <v/>
          </cell>
          <cell r="H2014">
            <v>30</v>
          </cell>
          <cell r="I2014">
            <v>50</v>
          </cell>
          <cell r="J2014">
            <v>13.043283938876174</v>
          </cell>
          <cell r="K2014">
            <v>27.714537083660556</v>
          </cell>
          <cell r="L2014">
            <v>13.10258608809337</v>
          </cell>
        </row>
        <row r="2015">
          <cell r="A2015">
            <v>44929</v>
          </cell>
          <cell r="B2015">
            <v>23.336300000000001</v>
          </cell>
          <cell r="C2015" t="str">
            <v/>
          </cell>
          <cell r="D2015">
            <v>50.38</v>
          </cell>
          <cell r="E2015" t="str">
            <v/>
          </cell>
          <cell r="F2015">
            <v>25.26</v>
          </cell>
          <cell r="G2015" t="str">
            <v/>
          </cell>
          <cell r="H2015">
            <v>30</v>
          </cell>
          <cell r="I2015">
            <v>50</v>
          </cell>
          <cell r="J2015">
            <v>13.065317916776729</v>
          </cell>
          <cell r="K2015">
            <v>27.814622069496242</v>
          </cell>
          <cell r="L2015">
            <v>13.129298795275689</v>
          </cell>
        </row>
        <row r="2016">
          <cell r="A2016">
            <v>44930</v>
          </cell>
          <cell r="B2016">
            <v>20.031600000000001</v>
          </cell>
          <cell r="C2016" t="str">
            <v/>
          </cell>
          <cell r="D2016">
            <v>32.53</v>
          </cell>
          <cell r="E2016" t="str">
            <v/>
          </cell>
          <cell r="F2016">
            <v>23.05</v>
          </cell>
          <cell r="G2016" t="str">
            <v/>
          </cell>
          <cell r="H2016">
            <v>30</v>
          </cell>
          <cell r="I2016">
            <v>50</v>
          </cell>
          <cell r="J2016">
            <v>13.038582005174517</v>
          </cell>
          <cell r="K2016">
            <v>27.854282126153468</v>
          </cell>
          <cell r="L2016">
            <v>13.136370618480111</v>
          </cell>
        </row>
        <row r="2017">
          <cell r="A2017">
            <v>44931</v>
          </cell>
          <cell r="B2017">
            <v>7.8547200000000004</v>
          </cell>
          <cell r="C2017" t="str">
            <v/>
          </cell>
          <cell r="D2017">
            <v>10.29</v>
          </cell>
          <cell r="E2017" t="str">
            <v/>
          </cell>
          <cell r="F2017">
            <v>9.94</v>
          </cell>
          <cell r="G2017" t="str">
            <v/>
          </cell>
          <cell r="H2017">
            <v>30</v>
          </cell>
          <cell r="I2017">
            <v>50</v>
          </cell>
          <cell r="J2017">
            <v>13.000031507936951</v>
          </cell>
          <cell r="K2017">
            <v>27.852130439313402</v>
          </cell>
          <cell r="L2017">
            <v>13.129464541132045</v>
          </cell>
        </row>
        <row r="2018">
          <cell r="A2018">
            <v>44932</v>
          </cell>
          <cell r="B2018">
            <v>11.384711428571416</v>
          </cell>
          <cell r="C2018" t="str">
            <v>24hr recalc - 3 hours excluded due to Qty maintenance/calibration</v>
          </cell>
          <cell r="D2018">
            <v>17.241363636363644</v>
          </cell>
          <cell r="E2018" t="str">
            <v>24hr recalc - 2 hours excluded due to Qty maintenance/calibration</v>
          </cell>
          <cell r="F2018">
            <v>10.151349206349208</v>
          </cell>
          <cell r="G2018" t="str">
            <v>24hr recalc - 3 hours excluded due to Qty maintenance/calibration</v>
          </cell>
          <cell r="H2018">
            <v>30</v>
          </cell>
          <cell r="I2018">
            <v>50</v>
          </cell>
          <cell r="J2018">
            <v>12.998608058844603</v>
          </cell>
          <cell r="K2018">
            <v>27.864372262645876</v>
          </cell>
          <cell r="L2018">
            <v>13.121263848331903</v>
          </cell>
        </row>
        <row r="2019">
          <cell r="A2019">
            <v>44933</v>
          </cell>
          <cell r="B2019">
            <v>10.299300000000001</v>
          </cell>
          <cell r="C2019" t="str">
            <v/>
          </cell>
          <cell r="D2019">
            <v>10.119999999999999</v>
          </cell>
          <cell r="E2019" t="str">
            <v/>
          </cell>
          <cell r="F2019">
            <v>6.83</v>
          </cell>
          <cell r="G2019" t="str">
            <v/>
          </cell>
          <cell r="H2019">
            <v>30</v>
          </cell>
          <cell r="I2019">
            <v>50</v>
          </cell>
          <cell r="J2019">
            <v>12.982418279839077</v>
          </cell>
          <cell r="K2019">
            <v>27.814246917271173</v>
          </cell>
          <cell r="L2019">
            <v>13.097230699160633</v>
          </cell>
        </row>
        <row r="2020">
          <cell r="A2020">
            <v>44934</v>
          </cell>
          <cell r="B2020">
            <v>13.6364</v>
          </cell>
          <cell r="C2020" t="str">
            <v/>
          </cell>
          <cell r="D2020">
            <v>12.7</v>
          </cell>
          <cell r="E2020" t="str">
            <v/>
          </cell>
          <cell r="F2020">
            <v>12.68</v>
          </cell>
          <cell r="G2020" t="str">
            <v/>
          </cell>
          <cell r="H2020">
            <v>30</v>
          </cell>
          <cell r="I2020">
            <v>50</v>
          </cell>
          <cell r="J2020">
            <v>12.996275738402618</v>
          </cell>
          <cell r="K2020">
            <v>27.821917692823309</v>
          </cell>
          <cell r="L2020">
            <v>13.104495892530799</v>
          </cell>
        </row>
        <row r="2021">
          <cell r="A2021">
            <v>44935</v>
          </cell>
          <cell r="B2021">
            <v>17.747800000000002</v>
          </cell>
          <cell r="C2021" t="str">
            <v/>
          </cell>
          <cell r="D2021" t="str">
            <v>No Result</v>
          </cell>
          <cell r="E2021" t="str">
            <v>Insufficient data</v>
          </cell>
          <cell r="F2021">
            <v>16.59</v>
          </cell>
          <cell r="G2021" t="str">
            <v/>
          </cell>
          <cell r="H2021">
            <v>30</v>
          </cell>
          <cell r="I2021">
            <v>50</v>
          </cell>
          <cell r="J2021">
            <v>12.999253086468915</v>
          </cell>
          <cell r="K2021">
            <v>27.857248904417709</v>
          </cell>
          <cell r="L2021">
            <v>13.103860533414778</v>
          </cell>
        </row>
        <row r="2022">
          <cell r="A2022">
            <v>44936</v>
          </cell>
          <cell r="B2022">
            <v>11.6175</v>
          </cell>
          <cell r="C2022" t="str">
            <v/>
          </cell>
          <cell r="D2022">
            <v>10.181061946902659</v>
          </cell>
          <cell r="E2022" t="str">
            <v>24hr recalc - 5 hours excluded due to Qty maintenance/calibration/TEOM replacement (4hr) and high negatives (1hr)</v>
          </cell>
          <cell r="F2022">
            <v>9.2200000000000006</v>
          </cell>
          <cell r="G2022" t="str">
            <v/>
          </cell>
          <cell r="H2022">
            <v>30</v>
          </cell>
          <cell r="I2022">
            <v>50</v>
          </cell>
          <cell r="J2022">
            <v>12.966649495308696</v>
          </cell>
          <cell r="K2022">
            <v>27.819039313278491</v>
          </cell>
          <cell r="L2022">
            <v>13.061665127773605</v>
          </cell>
        </row>
        <row r="2023">
          <cell r="A2023">
            <v>44937</v>
          </cell>
          <cell r="B2023">
            <v>12.6595</v>
          </cell>
          <cell r="C2023" t="str">
            <v/>
          </cell>
          <cell r="D2023">
            <v>1.73</v>
          </cell>
          <cell r="E2023" t="str">
            <v/>
          </cell>
          <cell r="F2023">
            <v>14.94</v>
          </cell>
          <cell r="G2023" t="str">
            <v/>
          </cell>
          <cell r="H2023">
            <v>30</v>
          </cell>
          <cell r="I2023">
            <v>50</v>
          </cell>
          <cell r="J2023">
            <v>12.930214280891432</v>
          </cell>
          <cell r="K2023">
            <v>27.756744695714747</v>
          </cell>
          <cell r="L2023">
            <v>13.053433083574705</v>
          </cell>
        </row>
        <row r="2024">
          <cell r="A2024">
            <v>44938</v>
          </cell>
          <cell r="B2024">
            <v>19.122599999999998</v>
          </cell>
          <cell r="C2024" t="str">
            <v/>
          </cell>
          <cell r="D2024">
            <v>16.8</v>
          </cell>
          <cell r="E2024" t="str">
            <v/>
          </cell>
          <cell r="F2024">
            <v>20.399999999999999</v>
          </cell>
          <cell r="G2024" t="str">
            <v/>
          </cell>
          <cell r="H2024">
            <v>30</v>
          </cell>
          <cell r="I2024">
            <v>50</v>
          </cell>
          <cell r="J2024">
            <v>12.923122015698059</v>
          </cell>
          <cell r="K2024">
            <v>27.716887570453007</v>
          </cell>
          <cell r="L2024">
            <v>13.044648553187962</v>
          </cell>
        </row>
        <row r="2025">
          <cell r="A2025">
            <v>44939</v>
          </cell>
          <cell r="B2025">
            <v>16.600300000000001</v>
          </cell>
          <cell r="C2025" t="str">
            <v/>
          </cell>
          <cell r="D2025">
            <v>14.09</v>
          </cell>
          <cell r="E2025" t="str">
            <v/>
          </cell>
          <cell r="F2025">
            <v>17.11</v>
          </cell>
          <cell r="G2025" t="str">
            <v/>
          </cell>
          <cell r="H2025">
            <v>30</v>
          </cell>
          <cell r="I2025">
            <v>50</v>
          </cell>
          <cell r="J2025">
            <v>12.910593027712444</v>
          </cell>
          <cell r="K2025">
            <v>27.714681985669518</v>
          </cell>
          <cell r="L2025">
            <v>13.068624999829426</v>
          </cell>
        </row>
        <row r="2026">
          <cell r="A2026">
            <v>44940</v>
          </cell>
          <cell r="B2026">
            <v>14.8208</v>
          </cell>
          <cell r="C2026" t="str">
            <v/>
          </cell>
          <cell r="D2026">
            <v>9.01</v>
          </cell>
          <cell r="E2026" t="str">
            <v/>
          </cell>
          <cell r="F2026">
            <v>12.77</v>
          </cell>
          <cell r="G2026" t="str">
            <v/>
          </cell>
          <cell r="H2026">
            <v>30</v>
          </cell>
          <cell r="I2026">
            <v>50</v>
          </cell>
          <cell r="J2026">
            <v>12.915855305873016</v>
          </cell>
          <cell r="K2026">
            <v>27.662472353941478</v>
          </cell>
          <cell r="L2026">
            <v>13.063459253973074</v>
          </cell>
        </row>
        <row r="2027">
          <cell r="A2027">
            <v>44941</v>
          </cell>
          <cell r="B2027">
            <v>18.3368</v>
          </cell>
          <cell r="C2027" t="str">
            <v/>
          </cell>
          <cell r="D2027">
            <v>16.989999999999998</v>
          </cell>
          <cell r="E2027" t="str">
            <v/>
          </cell>
          <cell r="F2027">
            <v>17.059999999999999</v>
          </cell>
          <cell r="G2027" t="str">
            <v/>
          </cell>
          <cell r="H2027">
            <v>30</v>
          </cell>
          <cell r="I2027">
            <v>50</v>
          </cell>
          <cell r="J2027">
            <v>12.932540705322054</v>
          </cell>
          <cell r="K2027">
            <v>27.632324126952941</v>
          </cell>
          <cell r="L2027">
            <v>13.081221684912297</v>
          </cell>
        </row>
        <row r="2028">
          <cell r="A2028">
            <v>44942</v>
          </cell>
          <cell r="B2028">
            <v>13.619199999999999</v>
          </cell>
          <cell r="C2028" t="str">
            <v/>
          </cell>
          <cell r="D2028">
            <v>11.89</v>
          </cell>
          <cell r="E2028" t="str">
            <v/>
          </cell>
          <cell r="F2028">
            <v>14.41</v>
          </cell>
          <cell r="G2028" t="str">
            <v/>
          </cell>
          <cell r="H2028">
            <v>30</v>
          </cell>
          <cell r="I2028">
            <v>50</v>
          </cell>
          <cell r="J2028">
            <v>12.905128033145743</v>
          </cell>
          <cell r="K2028">
            <v>27.587979551947438</v>
          </cell>
          <cell r="L2028">
            <v>13.067437154525559</v>
          </cell>
        </row>
        <row r="2029">
          <cell r="A2029">
            <v>44943</v>
          </cell>
          <cell r="B2029">
            <v>9.9519199999999994</v>
          </cell>
          <cell r="C2029" t="str">
            <v/>
          </cell>
          <cell r="D2029">
            <v>8.06</v>
          </cell>
          <cell r="E2029" t="str">
            <v/>
          </cell>
          <cell r="F2029">
            <v>10.02</v>
          </cell>
          <cell r="G2029" t="str">
            <v/>
          </cell>
          <cell r="H2029">
            <v>30</v>
          </cell>
          <cell r="I2029">
            <v>50</v>
          </cell>
          <cell r="J2029">
            <v>12.845739383008008</v>
          </cell>
          <cell r="K2029">
            <v>27.533125676801518</v>
          </cell>
          <cell r="L2029">
            <v>13.014011740160919</v>
          </cell>
        </row>
        <row r="2030">
          <cell r="A2030">
            <v>44944</v>
          </cell>
          <cell r="B2030">
            <v>18.759144500000009</v>
          </cell>
          <cell r="C2030" t="str">
            <v>24hr recalc - 4 hours excluded due to power outage</v>
          </cell>
          <cell r="D2030">
            <v>22.686465151515144</v>
          </cell>
          <cell r="E2030" t="str">
            <v>24hr recalc - 2 hours excluded due to power outage</v>
          </cell>
          <cell r="F2030">
            <v>17.670000000000002</v>
          </cell>
          <cell r="G2030" t="str">
            <v/>
          </cell>
          <cell r="H2030">
            <v>30</v>
          </cell>
          <cell r="I2030">
            <v>50</v>
          </cell>
          <cell r="J2030">
            <v>12.820849015718512</v>
          </cell>
          <cell r="K2030">
            <v>27.512242518336066</v>
          </cell>
          <cell r="L2030">
            <v>13.019260358945449</v>
          </cell>
        </row>
        <row r="2031">
          <cell r="A2031">
            <v>44945</v>
          </cell>
          <cell r="B2031">
            <v>13.732799999999999</v>
          </cell>
          <cell r="C2031" t="str">
            <v/>
          </cell>
          <cell r="D2031">
            <v>12.016</v>
          </cell>
          <cell r="E2031" t="str">
            <v/>
          </cell>
          <cell r="F2031">
            <v>14.45</v>
          </cell>
          <cell r="G2031" t="str">
            <v/>
          </cell>
          <cell r="H2031">
            <v>30</v>
          </cell>
          <cell r="I2031">
            <v>50</v>
          </cell>
          <cell r="J2031">
            <v>12.81928648128325</v>
          </cell>
          <cell r="K2031">
            <v>27.51111407094076</v>
          </cell>
          <cell r="L2031">
            <v>13.029702347895725</v>
          </cell>
        </row>
        <row r="2032">
          <cell r="A2032">
            <v>44946</v>
          </cell>
          <cell r="B2032">
            <v>12.574199999999999</v>
          </cell>
          <cell r="C2032" t="str">
            <v/>
          </cell>
          <cell r="D2032">
            <v>11.8973</v>
          </cell>
          <cell r="E2032" t="str">
            <v/>
          </cell>
          <cell r="F2032">
            <v>14.05</v>
          </cell>
          <cell r="G2032" t="str">
            <v/>
          </cell>
          <cell r="H2032">
            <v>30</v>
          </cell>
          <cell r="I2032">
            <v>50</v>
          </cell>
          <cell r="J2032">
            <v>12.78780543946006</v>
          </cell>
          <cell r="K2032">
            <v>27.481050306895821</v>
          </cell>
          <cell r="L2032">
            <v>13.012216160050423</v>
          </cell>
        </row>
        <row r="2033">
          <cell r="A2033">
            <v>44947</v>
          </cell>
          <cell r="B2033">
            <v>13.1579</v>
          </cell>
          <cell r="C2033" t="str">
            <v/>
          </cell>
          <cell r="D2033">
            <v>11.4107</v>
          </cell>
          <cell r="E2033" t="str">
            <v/>
          </cell>
          <cell r="F2033">
            <v>14.41</v>
          </cell>
          <cell r="G2033" t="str">
            <v/>
          </cell>
          <cell r="H2033">
            <v>30</v>
          </cell>
          <cell r="I2033">
            <v>50</v>
          </cell>
          <cell r="J2033">
            <v>12.74580540352761</v>
          </cell>
          <cell r="K2033">
            <v>27.415799464199189</v>
          </cell>
          <cell r="L2033">
            <v>12.997050414194071</v>
          </cell>
        </row>
        <row r="2034">
          <cell r="A2034">
            <v>44948</v>
          </cell>
          <cell r="B2034">
            <v>9.2677200000000006</v>
          </cell>
          <cell r="C2034" t="str">
            <v/>
          </cell>
          <cell r="D2034">
            <v>10.674200000000001</v>
          </cell>
          <cell r="E2034" t="str">
            <v/>
          </cell>
          <cell r="F2034">
            <v>10.93</v>
          </cell>
          <cell r="G2034" t="str">
            <v/>
          </cell>
          <cell r="H2034">
            <v>30</v>
          </cell>
          <cell r="I2034">
            <v>50</v>
          </cell>
          <cell r="J2034">
            <v>12.725330802976648</v>
          </cell>
          <cell r="K2034">
            <v>27.409462947345254</v>
          </cell>
          <cell r="L2034">
            <v>12.991332182149872</v>
          </cell>
        </row>
        <row r="2035">
          <cell r="A2035">
            <v>44949</v>
          </cell>
          <cell r="B2035">
            <v>15.774900000000001</v>
          </cell>
          <cell r="C2035" t="str">
            <v/>
          </cell>
          <cell r="D2035">
            <v>16.12</v>
          </cell>
          <cell r="E2035" t="str">
            <v/>
          </cell>
          <cell r="F2035">
            <v>17.91</v>
          </cell>
          <cell r="G2035" t="str">
            <v/>
          </cell>
          <cell r="H2035">
            <v>30</v>
          </cell>
          <cell r="I2035">
            <v>50</v>
          </cell>
          <cell r="J2035">
            <v>12.736418681764526</v>
          </cell>
          <cell r="K2035">
            <v>27.426316879929523</v>
          </cell>
          <cell r="L2035">
            <v>13.012464778834953</v>
          </cell>
        </row>
        <row r="2036">
          <cell r="A2036">
            <v>44950</v>
          </cell>
          <cell r="B2036">
            <v>17.1126</v>
          </cell>
          <cell r="C2036" t="str">
            <v/>
          </cell>
          <cell r="D2036">
            <v>19.54</v>
          </cell>
          <cell r="E2036" t="str">
            <v/>
          </cell>
          <cell r="F2036">
            <v>18.96</v>
          </cell>
          <cell r="G2036" t="str">
            <v/>
          </cell>
          <cell r="H2036">
            <v>30</v>
          </cell>
          <cell r="I2036">
            <v>50</v>
          </cell>
          <cell r="J2036">
            <v>12.746866615648829</v>
          </cell>
          <cell r="K2036">
            <v>27.440842027067035</v>
          </cell>
          <cell r="L2036">
            <v>13.028127762260368</v>
          </cell>
        </row>
        <row r="2037">
          <cell r="A2037">
            <v>44951</v>
          </cell>
          <cell r="B2037">
            <v>21.373999999999999</v>
          </cell>
          <cell r="C2037" t="str">
            <v/>
          </cell>
          <cell r="D2037">
            <v>27.013253968253977</v>
          </cell>
          <cell r="E2037" t="str">
            <v>24hr recalc - 3 hours excluded due to maintenance/calibration, TEOM replaced</v>
          </cell>
          <cell r="F2037">
            <v>25.44</v>
          </cell>
          <cell r="G2037" t="str">
            <v/>
          </cell>
          <cell r="H2037">
            <v>30</v>
          </cell>
          <cell r="I2037">
            <v>50</v>
          </cell>
          <cell r="J2037">
            <v>12.73368204264607</v>
          </cell>
          <cell r="K2037">
            <v>27.336600231097712</v>
          </cell>
          <cell r="L2037">
            <v>13.034094613089096</v>
          </cell>
        </row>
        <row r="2038">
          <cell r="A2038">
            <v>44952</v>
          </cell>
          <cell r="B2038">
            <v>18.211099999999998</v>
          </cell>
          <cell r="C2038" t="str">
            <v/>
          </cell>
          <cell r="D2038">
            <v>20.89</v>
          </cell>
          <cell r="E2038" t="str">
            <v/>
          </cell>
          <cell r="F2038">
            <v>20.9</v>
          </cell>
          <cell r="G2038" t="str">
            <v/>
          </cell>
          <cell r="H2038">
            <v>30</v>
          </cell>
          <cell r="I2038">
            <v>50</v>
          </cell>
          <cell r="J2038">
            <v>12.699470196916044</v>
          </cell>
          <cell r="K2038">
            <v>27.346375511996587</v>
          </cell>
          <cell r="L2038">
            <v>13.040337707011748</v>
          </cell>
        </row>
        <row r="2039">
          <cell r="A2039">
            <v>44953</v>
          </cell>
          <cell r="B2039">
            <v>21.007300000000001</v>
          </cell>
          <cell r="C2039" t="str">
            <v/>
          </cell>
          <cell r="D2039">
            <v>21.59</v>
          </cell>
          <cell r="E2039" t="str">
            <v/>
          </cell>
          <cell r="F2039">
            <v>23.78</v>
          </cell>
          <cell r="G2039" t="str">
            <v/>
          </cell>
          <cell r="H2039">
            <v>30</v>
          </cell>
          <cell r="I2039">
            <v>50</v>
          </cell>
          <cell r="J2039">
            <v>12.684466951018335</v>
          </cell>
          <cell r="K2039">
            <v>27.358566523232543</v>
          </cell>
          <cell r="L2039">
            <v>13.050779695962023</v>
          </cell>
        </row>
        <row r="2040">
          <cell r="A2040">
            <v>44954</v>
          </cell>
          <cell r="B2040">
            <v>15.9755</v>
          </cell>
          <cell r="C2040" t="str">
            <v/>
          </cell>
          <cell r="D2040">
            <v>17.619999999999997</v>
          </cell>
          <cell r="E2040" t="str">
            <v>24hr recalc - 1 hours excluded due to high negatives</v>
          </cell>
          <cell r="F2040">
            <v>19.05</v>
          </cell>
          <cell r="G2040" t="str">
            <v/>
          </cell>
          <cell r="H2040">
            <v>30</v>
          </cell>
          <cell r="I2040">
            <v>50</v>
          </cell>
          <cell r="J2040">
            <v>12.648449044682245</v>
          </cell>
          <cell r="K2040">
            <v>27.312499107502212</v>
          </cell>
          <cell r="L2040">
            <v>13.039840469442685</v>
          </cell>
        </row>
        <row r="2041">
          <cell r="A2041">
            <v>44955</v>
          </cell>
          <cell r="B2041">
            <v>17.191700000000001</v>
          </cell>
          <cell r="C2041" t="str">
            <v/>
          </cell>
          <cell r="D2041">
            <v>22.452173913043453</v>
          </cell>
          <cell r="E2041" t="str">
            <v>24hr recalc - 1 hour excluded due to high negatives</v>
          </cell>
          <cell r="F2041">
            <v>20.27</v>
          </cell>
          <cell r="G2041" t="str">
            <v/>
          </cell>
          <cell r="H2041">
            <v>30</v>
          </cell>
          <cell r="I2041">
            <v>50</v>
          </cell>
          <cell r="J2041">
            <v>12.607544636968747</v>
          </cell>
          <cell r="K2041">
            <v>27.3113816184939</v>
          </cell>
          <cell r="L2041">
            <v>13.033928867232742</v>
          </cell>
        </row>
        <row r="2042">
          <cell r="A2042">
            <v>44956</v>
          </cell>
          <cell r="B2042">
            <v>13.6539</v>
          </cell>
          <cell r="C2042" t="str">
            <v/>
          </cell>
          <cell r="D2042">
            <v>14.298636363636376</v>
          </cell>
          <cell r="E2042" t="str">
            <v>24hr recalc - 2 hours excluded due to high negatives</v>
          </cell>
          <cell r="F2042">
            <v>15.86</v>
          </cell>
          <cell r="G2042" t="str">
            <v/>
          </cell>
          <cell r="H2042">
            <v>30</v>
          </cell>
          <cell r="I2042">
            <v>50</v>
          </cell>
          <cell r="J2042">
            <v>12.589346014379215</v>
          </cell>
          <cell r="K2042">
            <v>27.274931351673569</v>
          </cell>
          <cell r="L2042">
            <v>13.024177486017271</v>
          </cell>
        </row>
        <row r="2043">
          <cell r="A2043">
            <v>44957</v>
          </cell>
          <cell r="B2043">
            <v>9.5600400000000008</v>
          </cell>
          <cell r="C2043" t="str">
            <v/>
          </cell>
          <cell r="D2043">
            <v>11.06</v>
          </cell>
          <cell r="E2043" t="str">
            <v/>
          </cell>
          <cell r="F2043">
            <v>11.54</v>
          </cell>
          <cell r="G2043" t="str">
            <v/>
          </cell>
          <cell r="H2043">
            <v>30</v>
          </cell>
          <cell r="I2043">
            <v>50</v>
          </cell>
          <cell r="J2043">
            <v>12.532624361486652</v>
          </cell>
          <cell r="K2043">
            <v>27.229638247339281</v>
          </cell>
          <cell r="L2043">
            <v>12.989205110326662</v>
          </cell>
        </row>
        <row r="2044">
          <cell r="A2044">
            <v>44958</v>
          </cell>
          <cell r="B2044">
            <v>14.744</v>
          </cell>
          <cell r="C2044" t="str">
            <v/>
          </cell>
          <cell r="D2044">
            <v>18.96</v>
          </cell>
          <cell r="E2044" t="str">
            <v/>
          </cell>
          <cell r="F2044">
            <v>18.228157894736842</v>
          </cell>
          <cell r="G2044" t="str">
            <v>24hr recalc - 5 hours excluded due to power outage</v>
          </cell>
          <cell r="H2044">
            <v>30</v>
          </cell>
          <cell r="I2044">
            <v>50</v>
          </cell>
          <cell r="J2044">
            <v>12.510459072230454</v>
          </cell>
          <cell r="K2044">
            <v>27.122180146780625</v>
          </cell>
          <cell r="L2044">
            <v>12.983012176334219</v>
          </cell>
        </row>
        <row r="2045">
          <cell r="A2045">
            <v>44959</v>
          </cell>
          <cell r="B2045">
            <v>11.143800000000001</v>
          </cell>
          <cell r="C2045" t="str">
            <v/>
          </cell>
          <cell r="D2045">
            <v>25.60043478260868</v>
          </cell>
          <cell r="E2045" t="str">
            <v>24hr recalc - 1 hour excluded due to high negatives</v>
          </cell>
          <cell r="F2045">
            <v>16.32</v>
          </cell>
          <cell r="G2045" t="str">
            <v/>
          </cell>
          <cell r="H2045">
            <v>30</v>
          </cell>
          <cell r="I2045">
            <v>50</v>
          </cell>
          <cell r="J2045">
            <v>12.516640339448085</v>
          </cell>
          <cell r="K2045">
            <v>27.126902031648253</v>
          </cell>
          <cell r="L2045">
            <v>13.001106098986153</v>
          </cell>
        </row>
        <row r="2046">
          <cell r="A2046">
            <v>44960</v>
          </cell>
          <cell r="B2046">
            <v>18.149999999999999</v>
          </cell>
          <cell r="C2046" t="str">
            <v/>
          </cell>
          <cell r="D2046">
            <v>31.45</v>
          </cell>
          <cell r="E2046" t="str">
            <v/>
          </cell>
          <cell r="F2046">
            <v>25.75</v>
          </cell>
          <cell r="G2046" t="str">
            <v/>
          </cell>
          <cell r="H2046">
            <v>30</v>
          </cell>
          <cell r="I2046">
            <v>50</v>
          </cell>
          <cell r="J2046">
            <v>12.524629320164335</v>
          </cell>
          <cell r="K2046">
            <v>27.175421584720876</v>
          </cell>
          <cell r="L2046">
            <v>13.030139248157425</v>
          </cell>
        </row>
        <row r="2047">
          <cell r="A2047">
            <v>44961</v>
          </cell>
          <cell r="B2047">
            <v>13.211399999999999</v>
          </cell>
          <cell r="C2047" t="str">
            <v/>
          </cell>
          <cell r="D2047">
            <v>43.34</v>
          </cell>
          <cell r="E2047" t="str">
            <v/>
          </cell>
          <cell r="F2047">
            <v>21.34</v>
          </cell>
          <cell r="G2047" t="str">
            <v/>
          </cell>
          <cell r="H2047">
            <v>30</v>
          </cell>
          <cell r="I2047">
            <v>50</v>
          </cell>
          <cell r="J2047">
            <v>12.513999568098217</v>
          </cell>
          <cell r="K2047">
            <v>27.252712087514173</v>
          </cell>
          <cell r="L2047">
            <v>13.042404441527591</v>
          </cell>
        </row>
        <row r="2048">
          <cell r="A2048">
            <v>44962</v>
          </cell>
          <cell r="B2048">
            <v>16.6647</v>
          </cell>
          <cell r="C2048" t="str">
            <v/>
          </cell>
          <cell r="D2048">
            <v>22.93</v>
          </cell>
          <cell r="E2048" t="str">
            <v/>
          </cell>
          <cell r="F2048">
            <v>30.3</v>
          </cell>
          <cell r="G2048" t="str">
            <v/>
          </cell>
          <cell r="H2048">
            <v>30</v>
          </cell>
          <cell r="I2048">
            <v>50</v>
          </cell>
          <cell r="J2048">
            <v>12.507153011624389</v>
          </cell>
          <cell r="K2048">
            <v>27.272432757905239</v>
          </cell>
          <cell r="L2048">
            <v>13.085387866941954</v>
          </cell>
        </row>
        <row r="2049">
          <cell r="A2049">
            <v>44963</v>
          </cell>
          <cell r="B2049">
            <v>25.664999999999999</v>
          </cell>
          <cell r="C2049" t="str">
            <v/>
          </cell>
          <cell r="D2049" t="str">
            <v>No Result</v>
          </cell>
          <cell r="E2049" t="str">
            <v>Insufficient data</v>
          </cell>
          <cell r="F2049">
            <v>29.64</v>
          </cell>
          <cell r="G2049" t="str">
            <v/>
          </cell>
          <cell r="H2049">
            <v>30</v>
          </cell>
          <cell r="I2049">
            <v>50</v>
          </cell>
          <cell r="J2049">
            <v>12.535337824176789</v>
          </cell>
          <cell r="K2049">
            <v>27.308910160588447</v>
          </cell>
          <cell r="L2049">
            <v>13.127984552024827</v>
          </cell>
        </row>
        <row r="2050">
          <cell r="A2050">
            <v>44964</v>
          </cell>
          <cell r="B2050">
            <v>17.880600000000001</v>
          </cell>
          <cell r="C2050" t="str">
            <v/>
          </cell>
          <cell r="D2050">
            <v>15.715909090909088</v>
          </cell>
          <cell r="E2050" t="str">
            <v>24hr recalc - 2 hours excluded due to high negatives</v>
          </cell>
          <cell r="F2050">
            <v>20.98</v>
          </cell>
          <cell r="G2050" t="str">
            <v/>
          </cell>
          <cell r="H2050">
            <v>30</v>
          </cell>
          <cell r="I2050">
            <v>50</v>
          </cell>
          <cell r="J2050">
            <v>12.521788512882024</v>
          </cell>
          <cell r="K2050">
            <v>27.311339677849901</v>
          </cell>
          <cell r="L2050">
            <v>13.140372673571788</v>
          </cell>
        </row>
        <row r="2051">
          <cell r="A2051">
            <v>44965</v>
          </cell>
          <cell r="B2051">
            <v>14.361700000000001</v>
          </cell>
          <cell r="C2051" t="str">
            <v/>
          </cell>
          <cell r="D2051">
            <v>15.28</v>
          </cell>
          <cell r="E2051" t="str">
            <v/>
          </cell>
          <cell r="F2051">
            <v>15.88</v>
          </cell>
          <cell r="G2051" t="str">
            <v/>
          </cell>
          <cell r="H2051">
            <v>30</v>
          </cell>
          <cell r="I2051">
            <v>50</v>
          </cell>
          <cell r="J2051">
            <v>12.518680248419216</v>
          </cell>
          <cell r="K2051">
            <v>27.312516148438142</v>
          </cell>
          <cell r="L2051">
            <v>13.144350574124273</v>
          </cell>
        </row>
        <row r="2052">
          <cell r="A2052">
            <v>44966</v>
          </cell>
          <cell r="B2052">
            <v>12.685600000000001</v>
          </cell>
          <cell r="C2052" t="str">
            <v/>
          </cell>
          <cell r="D2052">
            <v>14.82</v>
          </cell>
          <cell r="E2052" t="str">
            <v/>
          </cell>
          <cell r="F2052">
            <v>11.5</v>
          </cell>
          <cell r="G2052" t="str">
            <v/>
          </cell>
          <cell r="H2052">
            <v>30</v>
          </cell>
          <cell r="I2052">
            <v>50</v>
          </cell>
          <cell r="J2052">
            <v>12.506822397179544</v>
          </cell>
          <cell r="K2052">
            <v>27.243692619026376</v>
          </cell>
          <cell r="L2052">
            <v>13.131892010588361</v>
          </cell>
        </row>
        <row r="2053">
          <cell r="A2053">
            <v>44967</v>
          </cell>
          <cell r="B2053">
            <v>13.2659</v>
          </cell>
          <cell r="C2053" t="str">
            <v/>
          </cell>
          <cell r="D2053">
            <v>18.079999999999998</v>
          </cell>
          <cell r="E2053" t="str">
            <v/>
          </cell>
          <cell r="F2053">
            <v>14.31</v>
          </cell>
          <cell r="G2053" t="str">
            <v/>
          </cell>
          <cell r="H2053">
            <v>30</v>
          </cell>
          <cell r="I2053">
            <v>50</v>
          </cell>
          <cell r="J2053">
            <v>12.477478248179667</v>
          </cell>
          <cell r="K2053">
            <v>27.133916708662227</v>
          </cell>
          <cell r="L2053">
            <v>13.106892010588362</v>
          </cell>
        </row>
        <row r="2054">
          <cell r="A2054">
            <v>44968</v>
          </cell>
          <cell r="B2054">
            <v>11.8042</v>
          </cell>
          <cell r="C2054" t="str">
            <v/>
          </cell>
          <cell r="D2054">
            <v>18.27</v>
          </cell>
          <cell r="E2054" t="str">
            <v/>
          </cell>
          <cell r="F2054" t="str">
            <v>No Result</v>
          </cell>
          <cell r="G2054" t="str">
            <v>Insufficient data - TEOM locked up, no data recorded</v>
          </cell>
          <cell r="H2054">
            <v>30</v>
          </cell>
          <cell r="I2054">
            <v>50</v>
          </cell>
          <cell r="J2054">
            <v>12.453715713744401</v>
          </cell>
          <cell r="K2054">
            <v>27.120443319306489</v>
          </cell>
          <cell r="L2054">
            <v>13.085249052168939</v>
          </cell>
        </row>
        <row r="2055">
          <cell r="A2055">
            <v>44969</v>
          </cell>
          <cell r="B2055">
            <v>21.2896</v>
          </cell>
          <cell r="C2055" t="str">
            <v/>
          </cell>
          <cell r="D2055">
            <v>27.66</v>
          </cell>
          <cell r="E2055" t="str">
            <v/>
          </cell>
          <cell r="F2055" t="str">
            <v>No Result</v>
          </cell>
          <cell r="G2055" t="str">
            <v>Insufficient data - TEOM locked up, no data recorded</v>
          </cell>
          <cell r="H2055">
            <v>30</v>
          </cell>
          <cell r="I2055">
            <v>50</v>
          </cell>
          <cell r="J2055">
            <v>12.465395052587375</v>
          </cell>
          <cell r="K2055">
            <v>27.152208025188848</v>
          </cell>
          <cell r="L2055">
            <v>13.073846966202742</v>
          </cell>
        </row>
        <row r="2056">
          <cell r="A2056">
            <v>44970</v>
          </cell>
          <cell r="B2056">
            <v>23.6051</v>
          </cell>
          <cell r="C2056" t="str">
            <v/>
          </cell>
          <cell r="D2056">
            <v>24.64</v>
          </cell>
          <cell r="E2056" t="str">
            <v/>
          </cell>
          <cell r="F2056" t="str">
            <v>No Result</v>
          </cell>
          <cell r="G2056" t="str">
            <v>Insufficient data - TEOM locked up, no data recorded</v>
          </cell>
          <cell r="H2056">
            <v>30</v>
          </cell>
          <cell r="I2056">
            <v>50</v>
          </cell>
          <cell r="J2056">
            <v>12.475546843220984</v>
          </cell>
          <cell r="K2056">
            <v>27.178510546197245</v>
          </cell>
          <cell r="L2056">
            <v>13.061267152738127</v>
          </cell>
        </row>
        <row r="2057">
          <cell r="A2057">
            <v>44971</v>
          </cell>
          <cell r="B2057">
            <v>14.2553</v>
          </cell>
          <cell r="C2057" t="str">
            <v/>
          </cell>
          <cell r="D2057">
            <v>13.87</v>
          </cell>
          <cell r="E2057" t="str">
            <v/>
          </cell>
          <cell r="F2057">
            <v>11.8</v>
          </cell>
          <cell r="G2057" t="str">
            <v/>
          </cell>
          <cell r="H2057">
            <v>30</v>
          </cell>
          <cell r="I2057">
            <v>50</v>
          </cell>
          <cell r="J2057">
            <v>12.44616750437801</v>
          </cell>
          <cell r="K2057">
            <v>27.148897367592475</v>
          </cell>
          <cell r="L2057">
            <v>13.029902250231162</v>
          </cell>
        </row>
        <row r="2058">
          <cell r="A2058">
            <v>44972</v>
          </cell>
          <cell r="B2058">
            <v>15.069800000000001</v>
          </cell>
          <cell r="C2058" t="str">
            <v/>
          </cell>
          <cell r="D2058">
            <v>13.49</v>
          </cell>
          <cell r="E2058" t="str">
            <v/>
          </cell>
          <cell r="F2058">
            <v>12.63</v>
          </cell>
          <cell r="G2058" t="str">
            <v/>
          </cell>
          <cell r="H2058">
            <v>30</v>
          </cell>
          <cell r="I2058">
            <v>50</v>
          </cell>
          <cell r="J2058">
            <v>12.428012683441372</v>
          </cell>
          <cell r="K2058">
            <v>27.135844146303963</v>
          </cell>
          <cell r="L2058">
            <v>13.009707264158738</v>
          </cell>
        </row>
        <row r="2059">
          <cell r="A2059">
            <v>44973</v>
          </cell>
          <cell r="B2059">
            <v>16.346399999999999</v>
          </cell>
          <cell r="C2059" t="str">
            <v/>
          </cell>
          <cell r="D2059">
            <v>18.329999999999998</v>
          </cell>
          <cell r="E2059" t="str">
            <v/>
          </cell>
          <cell r="F2059">
            <v>19.8</v>
          </cell>
          <cell r="G2059" t="str">
            <v/>
          </cell>
          <cell r="H2059">
            <v>30</v>
          </cell>
          <cell r="I2059">
            <v>50</v>
          </cell>
          <cell r="J2059">
            <v>12.401060617325671</v>
          </cell>
          <cell r="K2059">
            <v>27.118029020253541</v>
          </cell>
          <cell r="L2059">
            <v>12.999512278086316</v>
          </cell>
        </row>
        <row r="2060">
          <cell r="A2060">
            <v>44974</v>
          </cell>
          <cell r="B2060">
            <v>23.7029</v>
          </cell>
          <cell r="C2060" t="str">
            <v/>
          </cell>
          <cell r="D2060">
            <v>24.8</v>
          </cell>
          <cell r="E2060" t="str">
            <v/>
          </cell>
          <cell r="F2060">
            <v>26.58</v>
          </cell>
          <cell r="G2060" t="str">
            <v/>
          </cell>
          <cell r="H2060">
            <v>30</v>
          </cell>
          <cell r="I2060">
            <v>50</v>
          </cell>
          <cell r="J2060">
            <v>12.415338578758176</v>
          </cell>
          <cell r="K2060">
            <v>27.037748908208716</v>
          </cell>
          <cell r="L2060">
            <v>13.020598629061247</v>
          </cell>
        </row>
        <row r="2061">
          <cell r="A2061">
            <v>44975</v>
          </cell>
          <cell r="B2061">
            <v>22.516500000000001</v>
          </cell>
          <cell r="C2061" t="str">
            <v/>
          </cell>
          <cell r="D2061">
            <v>23.26</v>
          </cell>
          <cell r="E2061" t="str">
            <v/>
          </cell>
          <cell r="F2061">
            <v>26.55</v>
          </cell>
          <cell r="G2061" t="str">
            <v/>
          </cell>
          <cell r="H2061">
            <v>30</v>
          </cell>
          <cell r="I2061">
            <v>50</v>
          </cell>
          <cell r="J2061">
            <v>12.428662270218229</v>
          </cell>
          <cell r="K2061">
            <v>26.998589244343169</v>
          </cell>
          <cell r="L2061">
            <v>13.035918963323086</v>
          </cell>
        </row>
        <row r="2062">
          <cell r="A2062">
            <v>44976</v>
          </cell>
          <cell r="B2062">
            <v>18.641051304347855</v>
          </cell>
          <cell r="C2062" t="str">
            <v>24hr recalc - 1 hour excluded due to high negatives</v>
          </cell>
          <cell r="D2062">
            <v>20.170000000000002</v>
          </cell>
          <cell r="E2062" t="str">
            <v/>
          </cell>
          <cell r="F2062">
            <v>23.036666666666662</v>
          </cell>
          <cell r="G2062" t="str">
            <v>24hr recalc - 1 hour excluded due to high negatives</v>
          </cell>
          <cell r="H2062">
            <v>30</v>
          </cell>
          <cell r="I2062">
            <v>50</v>
          </cell>
          <cell r="J2062">
            <v>12.429711998329379</v>
          </cell>
          <cell r="K2062">
            <v>27.002902969833364</v>
          </cell>
          <cell r="L2062">
            <v>13.047358146238592</v>
          </cell>
        </row>
        <row r="2063">
          <cell r="A2063">
            <v>44977</v>
          </cell>
          <cell r="B2063">
            <v>15.8192</v>
          </cell>
          <cell r="C2063" t="str">
            <v/>
          </cell>
          <cell r="D2063">
            <v>12.475238095238094</v>
          </cell>
          <cell r="E2063" t="str">
            <v>24hr recalc - 3 hours excluded to high negatives</v>
          </cell>
          <cell r="F2063">
            <v>16.190000000000001</v>
          </cell>
          <cell r="G2063" t="str">
            <v/>
          </cell>
          <cell r="H2063">
            <v>30</v>
          </cell>
          <cell r="I2063">
            <v>50</v>
          </cell>
          <cell r="J2063">
            <v>12.435246984555274</v>
          </cell>
          <cell r="K2063">
            <v>26.960396633965686</v>
          </cell>
          <cell r="L2063">
            <v>13.045074023675916</v>
          </cell>
        </row>
        <row r="2064">
          <cell r="A2064">
            <v>44978</v>
          </cell>
          <cell r="B2064">
            <v>20.467099999999999</v>
          </cell>
          <cell r="C2064" t="str">
            <v/>
          </cell>
          <cell r="D2064">
            <v>21.055714285714309</v>
          </cell>
          <cell r="E2064" t="str">
            <v>24hr recalc - 3 hours excluded due to maintenance/calibration</v>
          </cell>
          <cell r="F2064">
            <v>24.83</v>
          </cell>
          <cell r="G2064" t="str">
            <v/>
          </cell>
          <cell r="H2064">
            <v>30</v>
          </cell>
          <cell r="I2064">
            <v>50</v>
          </cell>
          <cell r="J2064">
            <v>12.458930455629654</v>
          </cell>
          <cell r="K2064">
            <v>26.796323004513901</v>
          </cell>
          <cell r="L2064">
            <v>13.06919658635001</v>
          </cell>
        </row>
        <row r="2065">
          <cell r="A2065">
            <v>44979</v>
          </cell>
          <cell r="B2065">
            <v>8.9342199999999998</v>
          </cell>
          <cell r="C2065" t="str">
            <v/>
          </cell>
          <cell r="D2065">
            <v>9.36</v>
          </cell>
          <cell r="E2065" t="str">
            <v/>
          </cell>
          <cell r="F2065">
            <v>8.39</v>
          </cell>
          <cell r="G2065" t="str">
            <v/>
          </cell>
          <cell r="H2065">
            <v>30</v>
          </cell>
          <cell r="I2065">
            <v>50</v>
          </cell>
          <cell r="J2065">
            <v>12.431178276925619</v>
          </cell>
          <cell r="K2065">
            <v>26.778056045556408</v>
          </cell>
          <cell r="L2065">
            <v>13.046188229804049</v>
          </cell>
        </row>
        <row r="2066">
          <cell r="A2066">
            <v>44980</v>
          </cell>
          <cell r="B2066">
            <v>12.745799999999999</v>
          </cell>
          <cell r="C2066" t="str">
            <v/>
          </cell>
          <cell r="D2066">
            <v>13.38</v>
          </cell>
          <cell r="E2066" t="str">
            <v/>
          </cell>
          <cell r="F2066">
            <v>13.84</v>
          </cell>
          <cell r="G2066" t="str">
            <v/>
          </cell>
          <cell r="H2066">
            <v>30</v>
          </cell>
          <cell r="I2066">
            <v>50</v>
          </cell>
          <cell r="J2066">
            <v>12.436841637807159</v>
          </cell>
          <cell r="K2066">
            <v>26.792256392361796</v>
          </cell>
          <cell r="L2066">
            <v>13.056940318940539</v>
          </cell>
        </row>
        <row r="2067">
          <cell r="A2067">
            <v>44981</v>
          </cell>
          <cell r="B2067">
            <v>12.2631</v>
          </cell>
          <cell r="C2067" t="str">
            <v/>
          </cell>
          <cell r="D2067">
            <v>12.37</v>
          </cell>
          <cell r="E2067" t="str">
            <v/>
          </cell>
          <cell r="F2067">
            <v>12.11</v>
          </cell>
          <cell r="G2067" t="str">
            <v/>
          </cell>
          <cell r="H2067">
            <v>30</v>
          </cell>
          <cell r="I2067">
            <v>50</v>
          </cell>
          <cell r="J2067">
            <v>12.447621527614324</v>
          </cell>
          <cell r="K2067">
            <v>26.805561714490647</v>
          </cell>
          <cell r="L2067">
            <v>13.06276204596004</v>
          </cell>
        </row>
        <row r="2068">
          <cell r="A2068">
            <v>44982</v>
          </cell>
          <cell r="B2068">
            <v>11.611800000000001</v>
          </cell>
          <cell r="C2068" t="str">
            <v/>
          </cell>
          <cell r="D2068">
            <v>15.11</v>
          </cell>
          <cell r="E2068" t="str">
            <v/>
          </cell>
          <cell r="F2068">
            <v>17.05</v>
          </cell>
          <cell r="G2068" t="str">
            <v/>
          </cell>
          <cell r="H2068">
            <v>30</v>
          </cell>
          <cell r="I2068">
            <v>50</v>
          </cell>
          <cell r="J2068">
            <v>12.443053483537186</v>
          </cell>
          <cell r="K2068">
            <v>26.806037904966836</v>
          </cell>
          <cell r="L2068">
            <v>13.066021098884828</v>
          </cell>
        </row>
        <row r="2069">
          <cell r="A2069">
            <v>44983</v>
          </cell>
          <cell r="B2069">
            <v>10.799200000000001</v>
          </cell>
          <cell r="C2069" t="str">
            <v/>
          </cell>
          <cell r="D2069">
            <v>15.13</v>
          </cell>
          <cell r="E2069" t="str">
            <v/>
          </cell>
          <cell r="F2069">
            <v>16.510000000000002</v>
          </cell>
          <cell r="G2069" t="str">
            <v/>
          </cell>
          <cell r="H2069">
            <v>30</v>
          </cell>
          <cell r="I2069">
            <v>50</v>
          </cell>
          <cell r="J2069">
            <v>12.431811610258951</v>
          </cell>
          <cell r="K2069">
            <v>26.817766596443427</v>
          </cell>
          <cell r="L2069">
            <v>13.071313577993465</v>
          </cell>
        </row>
        <row r="2070">
          <cell r="A2070">
            <v>44984</v>
          </cell>
          <cell r="B2070">
            <v>13.049300000000001</v>
          </cell>
          <cell r="C2070" t="str">
            <v/>
          </cell>
          <cell r="D2070">
            <v>83.54</v>
          </cell>
          <cell r="E2070" t="str">
            <v/>
          </cell>
          <cell r="F2070">
            <v>17.27</v>
          </cell>
          <cell r="G2070" t="str">
            <v/>
          </cell>
          <cell r="H2070">
            <v>30</v>
          </cell>
          <cell r="I2070">
            <v>50</v>
          </cell>
          <cell r="J2070">
            <v>12.426906100617076</v>
          </cell>
          <cell r="K2070">
            <v>27.022584523614299</v>
          </cell>
          <cell r="L2070">
            <v>13.077079594706555</v>
          </cell>
        </row>
        <row r="2071">
          <cell r="A2071">
            <v>44985</v>
          </cell>
          <cell r="B2071">
            <v>19.6111</v>
          </cell>
          <cell r="C2071" t="str">
            <v/>
          </cell>
          <cell r="D2071">
            <v>18.253913043478263</v>
          </cell>
          <cell r="E2071" t="str">
            <v>24hr recalc - 1 hour excluded due to high negatives</v>
          </cell>
          <cell r="F2071">
            <v>19.23</v>
          </cell>
          <cell r="G2071" t="str">
            <v/>
          </cell>
          <cell r="H2071">
            <v>30</v>
          </cell>
          <cell r="I2071">
            <v>50</v>
          </cell>
          <cell r="J2071">
            <v>12.445283786567488</v>
          </cell>
          <cell r="K2071">
            <v>27.037189322055415</v>
          </cell>
          <cell r="L2071">
            <v>13.095296864901545</v>
          </cell>
        </row>
        <row r="2072">
          <cell r="A2072">
            <v>44986</v>
          </cell>
          <cell r="B2072">
            <v>20.240690434782582</v>
          </cell>
          <cell r="C2072" t="str">
            <v>24hr recalc - 1 hour excluded due to high negatives</v>
          </cell>
          <cell r="D2072">
            <v>27.965217391304375</v>
          </cell>
          <cell r="E2072" t="str">
            <v>24hr recalc - 1 hour excluded due to high negatives</v>
          </cell>
          <cell r="F2072">
            <v>19.34</v>
          </cell>
          <cell r="G2072" t="str">
            <v/>
          </cell>
          <cell r="H2072">
            <v>30</v>
          </cell>
          <cell r="I2072">
            <v>50</v>
          </cell>
          <cell r="J2072">
            <v>12.453357313936037</v>
          </cell>
          <cell r="K2072">
            <v>27.080332278842871</v>
          </cell>
          <cell r="L2072">
            <v>13.121814970751126</v>
          </cell>
        </row>
        <row r="2073">
          <cell r="A2073">
            <v>44987</v>
          </cell>
          <cell r="B2073">
            <v>12.6869</v>
          </cell>
          <cell r="C2073" t="str">
            <v/>
          </cell>
          <cell r="D2073">
            <v>14.84</v>
          </cell>
          <cell r="E2073" t="str">
            <v/>
          </cell>
          <cell r="F2073">
            <v>14.18</v>
          </cell>
          <cell r="G2073" t="str">
            <v/>
          </cell>
          <cell r="H2073">
            <v>30</v>
          </cell>
          <cell r="I2073">
            <v>50</v>
          </cell>
          <cell r="J2073">
            <v>12.454285413109588</v>
          </cell>
          <cell r="K2073">
            <v>27.092433119179002</v>
          </cell>
          <cell r="L2073">
            <v>13.132511349581209</v>
          </cell>
        </row>
        <row r="2074">
          <cell r="A2074">
            <v>44988</v>
          </cell>
          <cell r="B2074">
            <v>13.096299999999999</v>
          </cell>
          <cell r="C2074" t="str">
            <v/>
          </cell>
          <cell r="D2074">
            <v>15.81</v>
          </cell>
          <cell r="E2074" t="str">
            <v/>
          </cell>
          <cell r="F2074">
            <v>14.23</v>
          </cell>
          <cell r="G2074" t="str">
            <v/>
          </cell>
          <cell r="H2074">
            <v>30</v>
          </cell>
          <cell r="I2074">
            <v>50</v>
          </cell>
          <cell r="J2074">
            <v>12.44438541310959</v>
          </cell>
          <cell r="K2074">
            <v>27.075674779479488</v>
          </cell>
          <cell r="L2074">
            <v>13.145436140667561</v>
          </cell>
        </row>
        <row r="2075">
          <cell r="A2075">
            <v>44989</v>
          </cell>
          <cell r="B2075">
            <v>13.931900000000001</v>
          </cell>
          <cell r="C2075" t="str">
            <v/>
          </cell>
          <cell r="D2075">
            <v>13.92</v>
          </cell>
          <cell r="E2075" t="str">
            <v/>
          </cell>
          <cell r="F2075">
            <v>15.63</v>
          </cell>
          <cell r="G2075" t="str">
            <v/>
          </cell>
          <cell r="H2075">
            <v>30</v>
          </cell>
          <cell r="I2075">
            <v>50</v>
          </cell>
          <cell r="J2075">
            <v>12.434225358013171</v>
          </cell>
          <cell r="K2075">
            <v>27.069743406930467</v>
          </cell>
          <cell r="L2075">
            <v>13.161982101670349</v>
          </cell>
        </row>
        <row r="2076">
          <cell r="A2076">
            <v>44990</v>
          </cell>
          <cell r="B2076">
            <v>12.0762</v>
          </cell>
          <cell r="C2076" t="str">
            <v/>
          </cell>
          <cell r="D2076">
            <v>15</v>
          </cell>
          <cell r="E2076" t="str">
            <v/>
          </cell>
          <cell r="F2076">
            <v>14.93</v>
          </cell>
          <cell r="G2076" t="str">
            <v/>
          </cell>
          <cell r="H2076">
            <v>30</v>
          </cell>
          <cell r="I2076">
            <v>50</v>
          </cell>
          <cell r="J2076">
            <v>12.427134999886448</v>
          </cell>
          <cell r="K2076">
            <v>27.036029039872002</v>
          </cell>
          <cell r="L2076">
            <v>13.156940318940544</v>
          </cell>
        </row>
        <row r="2077">
          <cell r="A2077">
            <v>44991</v>
          </cell>
          <cell r="B2077">
            <v>15.860099999999999</v>
          </cell>
          <cell r="C2077" t="str">
            <v/>
          </cell>
          <cell r="D2077">
            <v>103.96</v>
          </cell>
          <cell r="E2077" t="str">
            <v/>
          </cell>
          <cell r="F2077">
            <v>16.899999999999999</v>
          </cell>
          <cell r="G2077" t="str">
            <v/>
          </cell>
          <cell r="H2077">
            <v>30</v>
          </cell>
          <cell r="I2077">
            <v>50</v>
          </cell>
          <cell r="J2077">
            <v>12.433130005276315</v>
          </cell>
          <cell r="K2077">
            <v>27.250301939482384</v>
          </cell>
          <cell r="L2077">
            <v>13.173124162951686</v>
          </cell>
        </row>
        <row r="2078">
          <cell r="A2078">
            <v>44992</v>
          </cell>
          <cell r="B2078">
            <v>17.674299999999999</v>
          </cell>
          <cell r="C2078" t="str">
            <v/>
          </cell>
          <cell r="D2078">
            <v>127.74</v>
          </cell>
          <cell r="E2078" t="str">
            <v/>
          </cell>
          <cell r="F2078">
            <v>21.28</v>
          </cell>
          <cell r="G2078" t="str">
            <v/>
          </cell>
          <cell r="H2078">
            <v>30</v>
          </cell>
          <cell r="I2078">
            <v>50</v>
          </cell>
          <cell r="J2078">
            <v>12.44683331106144</v>
          </cell>
          <cell r="K2078">
            <v>27.529439989650488</v>
          </cell>
          <cell r="L2078">
            <v>13.20565898189319</v>
          </cell>
        </row>
        <row r="2079">
          <cell r="A2079">
            <v>44993</v>
          </cell>
          <cell r="B2079">
            <v>16.864000000000001</v>
          </cell>
          <cell r="C2079" t="str">
            <v/>
          </cell>
          <cell r="D2079">
            <v>62.72</v>
          </cell>
          <cell r="E2079" t="str">
            <v/>
          </cell>
          <cell r="F2079">
            <v>30.4</v>
          </cell>
          <cell r="G2079" t="str">
            <v/>
          </cell>
          <cell r="H2079">
            <v>30</v>
          </cell>
          <cell r="I2079">
            <v>50</v>
          </cell>
          <cell r="J2079">
            <v>12.46946141023499</v>
          </cell>
          <cell r="K2079">
            <v>27.626920765302422</v>
          </cell>
          <cell r="L2079">
            <v>13.259892965180098</v>
          </cell>
        </row>
        <row r="2080">
          <cell r="A2080">
            <v>44994</v>
          </cell>
          <cell r="B2080">
            <v>28.454699999999999</v>
          </cell>
          <cell r="C2080" t="str">
            <v/>
          </cell>
          <cell r="D2080">
            <v>62.13</v>
          </cell>
          <cell r="E2080" t="str">
            <v/>
          </cell>
          <cell r="F2080">
            <v>30.44</v>
          </cell>
          <cell r="G2080" t="str">
            <v/>
          </cell>
          <cell r="H2080">
            <v>30</v>
          </cell>
          <cell r="I2080">
            <v>50</v>
          </cell>
          <cell r="J2080">
            <v>12.529061134752897</v>
          </cell>
          <cell r="K2080">
            <v>27.75840737656743</v>
          </cell>
          <cell r="L2080">
            <v>13.313597700556141</v>
          </cell>
        </row>
        <row r="2081">
          <cell r="A2081">
            <v>44995</v>
          </cell>
          <cell r="B2081">
            <v>26.6526</v>
          </cell>
          <cell r="C2081" t="str">
            <v/>
          </cell>
          <cell r="D2081">
            <v>29.97</v>
          </cell>
          <cell r="E2081" t="str">
            <v/>
          </cell>
          <cell r="F2081">
            <v>26.67</v>
          </cell>
          <cell r="G2081" t="str">
            <v/>
          </cell>
          <cell r="H2081">
            <v>30</v>
          </cell>
          <cell r="I2081">
            <v>50</v>
          </cell>
          <cell r="J2081">
            <v>12.562181244945736</v>
          </cell>
          <cell r="K2081">
            <v>27.794612362717015</v>
          </cell>
          <cell r="L2081">
            <v>13.341230012533856</v>
          </cell>
        </row>
        <row r="2082">
          <cell r="A2082">
            <v>44996</v>
          </cell>
          <cell r="B2082">
            <v>18.6952</v>
          </cell>
          <cell r="C2082" t="str">
            <v/>
          </cell>
          <cell r="D2082">
            <v>21.57</v>
          </cell>
          <cell r="E2082" t="str">
            <v/>
          </cell>
          <cell r="F2082">
            <v>19.11</v>
          </cell>
          <cell r="G2082" t="str">
            <v/>
          </cell>
          <cell r="H2082">
            <v>30</v>
          </cell>
          <cell r="I2082">
            <v>50</v>
          </cell>
          <cell r="J2082">
            <v>12.559453924308533</v>
          </cell>
          <cell r="K2082">
            <v>27.737770257453853</v>
          </cell>
          <cell r="L2082">
            <v>13.338444497213519</v>
          </cell>
        </row>
        <row r="2083">
          <cell r="A2083">
            <v>44997</v>
          </cell>
          <cell r="B2083">
            <v>17.005800000000001</v>
          </cell>
          <cell r="C2083" t="str">
            <v/>
          </cell>
          <cell r="D2083">
            <v>20.28</v>
          </cell>
          <cell r="E2083" t="str">
            <v/>
          </cell>
          <cell r="F2083">
            <v>20.3</v>
          </cell>
          <cell r="G2083" t="str">
            <v/>
          </cell>
          <cell r="H2083">
            <v>30</v>
          </cell>
          <cell r="I2083">
            <v>50</v>
          </cell>
          <cell r="J2083">
            <v>12.552031885741039</v>
          </cell>
          <cell r="K2083">
            <v>27.745332584323659</v>
          </cell>
          <cell r="L2083">
            <v>13.358138090528284</v>
          </cell>
        </row>
        <row r="2084">
          <cell r="A2084">
            <v>44998</v>
          </cell>
          <cell r="B2084">
            <v>13.209</v>
          </cell>
          <cell r="C2084" t="str">
            <v/>
          </cell>
          <cell r="D2084">
            <v>11.795909090909092</v>
          </cell>
          <cell r="E2084" t="str">
            <v>24hr recalc - 2 hours excluded due to high negatives</v>
          </cell>
          <cell r="F2084">
            <v>20.55</v>
          </cell>
          <cell r="G2084" t="str">
            <v/>
          </cell>
          <cell r="H2084">
            <v>30</v>
          </cell>
          <cell r="I2084">
            <v>50</v>
          </cell>
          <cell r="J2084">
            <v>12.551037395382917</v>
          </cell>
          <cell r="K2084">
            <v>27.733243689838645</v>
          </cell>
          <cell r="L2084">
            <v>13.37861162813274</v>
          </cell>
        </row>
        <row r="2085">
          <cell r="A2085">
            <v>44999</v>
          </cell>
          <cell r="B2085">
            <v>14.4109</v>
          </cell>
          <cell r="C2085" t="str">
            <v/>
          </cell>
          <cell r="D2085">
            <v>14.86</v>
          </cell>
          <cell r="E2085" t="str">
            <v/>
          </cell>
          <cell r="F2085">
            <v>16.52</v>
          </cell>
          <cell r="G2085" t="str">
            <v/>
          </cell>
          <cell r="H2085">
            <v>30</v>
          </cell>
          <cell r="I2085">
            <v>50</v>
          </cell>
          <cell r="J2085">
            <v>12.556521968385669</v>
          </cell>
          <cell r="K2085">
            <v>27.700002692608727</v>
          </cell>
          <cell r="L2085">
            <v>13.385241154595139</v>
          </cell>
        </row>
        <row r="2086">
          <cell r="A2086">
            <v>45000</v>
          </cell>
          <cell r="B2086">
            <v>14.14</v>
          </cell>
          <cell r="C2086" t="str">
            <v/>
          </cell>
          <cell r="D2086">
            <v>19.3</v>
          </cell>
          <cell r="E2086" t="str">
            <v/>
          </cell>
          <cell r="F2086">
            <v>16.45</v>
          </cell>
          <cell r="G2086" t="str">
            <v/>
          </cell>
          <cell r="H2086">
            <v>30</v>
          </cell>
          <cell r="I2086">
            <v>50</v>
          </cell>
          <cell r="J2086">
            <v>12.548737631510424</v>
          </cell>
          <cell r="K2086">
            <v>27.709271918304545</v>
          </cell>
          <cell r="L2086">
            <v>13.38510187882912</v>
          </cell>
        </row>
        <row r="2087">
          <cell r="A2087">
            <v>45001</v>
          </cell>
          <cell r="B2087">
            <v>15.5204</v>
          </cell>
          <cell r="C2087" t="str">
            <v/>
          </cell>
          <cell r="D2087">
            <v>27.59</v>
          </cell>
          <cell r="E2087" t="str">
            <v/>
          </cell>
          <cell r="F2087">
            <v>22.16</v>
          </cell>
          <cell r="G2087" t="str">
            <v/>
          </cell>
          <cell r="H2087">
            <v>30</v>
          </cell>
          <cell r="I2087">
            <v>50</v>
          </cell>
          <cell r="J2087">
            <v>12.545598237571031</v>
          </cell>
          <cell r="K2087">
            <v>27.724479674537232</v>
          </cell>
          <cell r="L2087">
            <v>13.3982773662943</v>
          </cell>
        </row>
        <row r="2088">
          <cell r="A2088">
            <v>45002</v>
          </cell>
          <cell r="B2088">
            <v>21.093</v>
          </cell>
          <cell r="C2088" t="str">
            <v/>
          </cell>
          <cell r="D2088">
            <v>31.05</v>
          </cell>
          <cell r="E2088" t="str">
            <v/>
          </cell>
          <cell r="F2088">
            <v>24.7</v>
          </cell>
          <cell r="G2088" t="str">
            <v/>
          </cell>
          <cell r="H2088">
            <v>30</v>
          </cell>
          <cell r="I2088">
            <v>50</v>
          </cell>
          <cell r="J2088">
            <v>12.552548650794172</v>
          </cell>
          <cell r="K2088">
            <v>27.726391031877942</v>
          </cell>
          <cell r="L2088">
            <v>13.414182658773409</v>
          </cell>
        </row>
        <row r="2089">
          <cell r="A2089">
            <v>45003</v>
          </cell>
          <cell r="B2089">
            <v>23.036100000000001</v>
          </cell>
          <cell r="C2089" t="str">
            <v/>
          </cell>
          <cell r="D2089">
            <v>25.66</v>
          </cell>
          <cell r="E2089" t="str">
            <v/>
          </cell>
          <cell r="F2089">
            <v>22.7</v>
          </cell>
          <cell r="G2089" t="str">
            <v/>
          </cell>
          <cell r="H2089">
            <v>30</v>
          </cell>
          <cell r="I2089">
            <v>50</v>
          </cell>
          <cell r="J2089">
            <v>12.561959394595826</v>
          </cell>
          <cell r="K2089">
            <v>27.76143636051053</v>
          </cell>
          <cell r="L2089">
            <v>13.432984887185667</v>
          </cell>
        </row>
        <row r="2090">
          <cell r="A2090">
            <v>45004</v>
          </cell>
          <cell r="B2090">
            <v>18.503799999999998</v>
          </cell>
          <cell r="C2090" t="str">
            <v/>
          </cell>
          <cell r="D2090">
            <v>27.386521739130444</v>
          </cell>
          <cell r="E2090" t="str">
            <v>24hr recalc - 1 hour excluded due to high negatives</v>
          </cell>
          <cell r="F2090">
            <v>26.92</v>
          </cell>
          <cell r="G2090" t="str">
            <v/>
          </cell>
          <cell r="H2090">
            <v>30</v>
          </cell>
          <cell r="I2090">
            <v>50</v>
          </cell>
          <cell r="J2090">
            <v>12.55340236980244</v>
          </cell>
          <cell r="K2090">
            <v>27.778351933195097</v>
          </cell>
          <cell r="L2090">
            <v>13.465881823118815</v>
          </cell>
        </row>
        <row r="2091">
          <cell r="A2091">
            <v>45005</v>
          </cell>
          <cell r="B2091">
            <v>31.6236</v>
          </cell>
          <cell r="C2091" t="str">
            <v/>
          </cell>
          <cell r="D2091">
            <v>39.770000000000003</v>
          </cell>
          <cell r="E2091" t="str">
            <v/>
          </cell>
          <cell r="F2091">
            <v>29.09</v>
          </cell>
          <cell r="G2091" t="str">
            <v/>
          </cell>
          <cell r="H2091">
            <v>30</v>
          </cell>
          <cell r="I2091">
            <v>50</v>
          </cell>
          <cell r="J2091">
            <v>12.574569311951198</v>
          </cell>
          <cell r="K2091">
            <v>27.809986282225573</v>
          </cell>
          <cell r="L2091">
            <v>13.489113020890402</v>
          </cell>
        </row>
        <row r="2092">
          <cell r="A2092">
            <v>45006</v>
          </cell>
          <cell r="B2092">
            <v>14.2577</v>
          </cell>
          <cell r="C2092" t="str">
            <v/>
          </cell>
          <cell r="D2092">
            <v>12.875590551181103</v>
          </cell>
          <cell r="E2092" t="str">
            <v>24hr recalc - 3 hours excluded due to maintenance/calibration</v>
          </cell>
          <cell r="F2092">
            <v>18.149999999999999</v>
          </cell>
          <cell r="G2092" t="str">
            <v/>
          </cell>
          <cell r="H2092">
            <v>30</v>
          </cell>
          <cell r="I2092">
            <v>50</v>
          </cell>
          <cell r="J2092">
            <v>12.556078127378196</v>
          </cell>
          <cell r="K2092">
            <v>27.717591796217761</v>
          </cell>
          <cell r="L2092">
            <v>13.485993243731626</v>
          </cell>
        </row>
        <row r="2093">
          <cell r="A2093">
            <v>45007</v>
          </cell>
          <cell r="B2093">
            <v>16.793399999999998</v>
          </cell>
          <cell r="C2093" t="str">
            <v/>
          </cell>
          <cell r="D2093">
            <v>14.48</v>
          </cell>
          <cell r="E2093" t="str">
            <v/>
          </cell>
          <cell r="F2093">
            <v>20.22</v>
          </cell>
          <cell r="G2093" t="str">
            <v/>
          </cell>
          <cell r="H2093">
            <v>30</v>
          </cell>
          <cell r="I2093">
            <v>50</v>
          </cell>
          <cell r="J2093">
            <v>12.563635703135771</v>
          </cell>
          <cell r="K2093">
            <v>27.563945674334111</v>
          </cell>
          <cell r="L2093">
            <v>13.488973745124385</v>
          </cell>
        </row>
        <row r="2094">
          <cell r="A2094">
            <v>45008</v>
          </cell>
          <cell r="B2094">
            <v>12.920500000000001</v>
          </cell>
          <cell r="C2094" t="str">
            <v/>
          </cell>
          <cell r="D2094">
            <v>17.579999999999998</v>
          </cell>
          <cell r="E2094" t="str">
            <v/>
          </cell>
          <cell r="F2094">
            <v>13.88</v>
          </cell>
          <cell r="G2094" t="str">
            <v/>
          </cell>
          <cell r="H2094">
            <v>30</v>
          </cell>
          <cell r="I2094">
            <v>50</v>
          </cell>
          <cell r="J2094">
            <v>12.543086116358914</v>
          </cell>
          <cell r="K2094">
            <v>27.536365713907774</v>
          </cell>
          <cell r="L2094">
            <v>13.4499486754865</v>
          </cell>
        </row>
        <row r="2095">
          <cell r="A2095">
            <v>45009</v>
          </cell>
          <cell r="B2095">
            <v>11.696400000000001</v>
          </cell>
          <cell r="C2095" t="str">
            <v/>
          </cell>
          <cell r="D2095">
            <v>12.64</v>
          </cell>
          <cell r="E2095" t="str">
            <v/>
          </cell>
          <cell r="F2095">
            <v>14.33</v>
          </cell>
          <cell r="G2095" t="str">
            <v/>
          </cell>
          <cell r="H2095">
            <v>30</v>
          </cell>
          <cell r="I2095">
            <v>50</v>
          </cell>
          <cell r="J2095">
            <v>12.537180882199134</v>
          </cell>
          <cell r="K2095">
            <v>27.541724829929869</v>
          </cell>
          <cell r="L2095">
            <v>13.463458424790122</v>
          </cell>
        </row>
        <row r="2096">
          <cell r="A2096">
            <v>45010</v>
          </cell>
          <cell r="B2096">
            <v>9.1822400000000002</v>
          </cell>
          <cell r="C2096" t="str">
            <v/>
          </cell>
          <cell r="D2096">
            <v>8.3578260869565195</v>
          </cell>
          <cell r="E2096" t="str">
            <v>24hr recalc - 1 hour excluded due to high negatives</v>
          </cell>
          <cell r="F2096">
            <v>10.15</v>
          </cell>
          <cell r="G2096" t="str">
            <v/>
          </cell>
          <cell r="H2096">
            <v>30</v>
          </cell>
          <cell r="I2096">
            <v>50</v>
          </cell>
          <cell r="J2096">
            <v>12.525864738948446</v>
          </cell>
          <cell r="K2096">
            <v>27.510669100888311</v>
          </cell>
          <cell r="L2096">
            <v>13.451062881614632</v>
          </cell>
        </row>
        <row r="2097">
          <cell r="A2097">
            <v>45011</v>
          </cell>
          <cell r="B2097">
            <v>14.1584</v>
          </cell>
          <cell r="C2097" t="str">
            <v/>
          </cell>
          <cell r="D2097">
            <v>11.88</v>
          </cell>
          <cell r="E2097" t="str">
            <v/>
          </cell>
          <cell r="F2097">
            <v>15.23</v>
          </cell>
          <cell r="G2097" t="str">
            <v/>
          </cell>
          <cell r="H2097">
            <v>30</v>
          </cell>
          <cell r="I2097">
            <v>50</v>
          </cell>
          <cell r="J2097">
            <v>12.527981543356161</v>
          </cell>
          <cell r="K2097">
            <v>27.514702250059578</v>
          </cell>
          <cell r="L2097">
            <v>13.462502871925881</v>
          </cell>
        </row>
        <row r="2098">
          <cell r="A2098">
            <v>45012</v>
          </cell>
          <cell r="B2098">
            <v>9.8778199999999998</v>
          </cell>
          <cell r="C2098" t="str">
            <v/>
          </cell>
          <cell r="D2098">
            <v>12.01</v>
          </cell>
          <cell r="E2098" t="str">
            <v/>
          </cell>
          <cell r="F2098">
            <v>12.79</v>
          </cell>
          <cell r="G2098" t="str">
            <v/>
          </cell>
          <cell r="H2098">
            <v>30</v>
          </cell>
          <cell r="I2098">
            <v>50</v>
          </cell>
          <cell r="J2098">
            <v>12.503815758232191</v>
          </cell>
          <cell r="K2098">
            <v>27.516000592601014</v>
          </cell>
          <cell r="L2098">
            <v>13.465622649084658</v>
          </cell>
        </row>
        <row r="2099">
          <cell r="A2099">
            <v>45013</v>
          </cell>
          <cell r="B2099">
            <v>14.634399999999999</v>
          </cell>
          <cell r="C2099" t="str">
            <v/>
          </cell>
          <cell r="D2099">
            <v>15.39</v>
          </cell>
          <cell r="E2099" t="str">
            <v/>
          </cell>
          <cell r="F2099">
            <v>14.73</v>
          </cell>
          <cell r="G2099" t="str">
            <v/>
          </cell>
          <cell r="H2099">
            <v>30</v>
          </cell>
          <cell r="I2099">
            <v>50</v>
          </cell>
          <cell r="J2099">
            <v>12.510163967598583</v>
          </cell>
          <cell r="K2099">
            <v>27.500807222435267</v>
          </cell>
          <cell r="L2099">
            <v>13.468658860783821</v>
          </cell>
        </row>
        <row r="2100">
          <cell r="A2100">
            <v>45014</v>
          </cell>
          <cell r="B2100">
            <v>8.3817900000000005</v>
          </cell>
          <cell r="C2100" t="str">
            <v/>
          </cell>
          <cell r="D2100">
            <v>18.96</v>
          </cell>
          <cell r="E2100" t="str">
            <v/>
          </cell>
          <cell r="F2100">
            <v>12.6</v>
          </cell>
          <cell r="G2100" t="str">
            <v/>
          </cell>
          <cell r="H2100">
            <v>30</v>
          </cell>
          <cell r="I2100">
            <v>50</v>
          </cell>
          <cell r="J2100">
            <v>12.502482948314837</v>
          </cell>
          <cell r="K2100">
            <v>27.477278827883101</v>
          </cell>
          <cell r="L2100">
            <v>13.474452732650118</v>
          </cell>
        </row>
        <row r="2101">
          <cell r="A2101">
            <v>45015</v>
          </cell>
          <cell r="B2101">
            <v>5.3528799999999999</v>
          </cell>
          <cell r="C2101" t="str">
            <v/>
          </cell>
          <cell r="D2101">
            <v>13.53</v>
          </cell>
          <cell r="E2101" t="str">
            <v/>
          </cell>
          <cell r="F2101">
            <v>12.804565217391319</v>
          </cell>
          <cell r="G2101" t="str">
            <v>24hr recalc - 1 hour excluded due to high negatives</v>
          </cell>
          <cell r="H2101">
            <v>30</v>
          </cell>
          <cell r="I2101">
            <v>50</v>
          </cell>
          <cell r="J2101">
            <v>12.453014298177102</v>
          </cell>
          <cell r="K2101">
            <v>27.471832317322949</v>
          </cell>
          <cell r="L2101">
            <v>13.469200825177669</v>
          </cell>
        </row>
        <row r="2102">
          <cell r="A2102">
            <v>45016</v>
          </cell>
          <cell r="B2102">
            <v>7.3941699999999999</v>
          </cell>
          <cell r="C2102" t="str">
            <v/>
          </cell>
          <cell r="D2102">
            <v>13.81</v>
          </cell>
          <cell r="E2102" t="str">
            <v/>
          </cell>
          <cell r="F2102">
            <v>11.33</v>
          </cell>
          <cell r="G2102" t="str">
            <v/>
          </cell>
          <cell r="H2102">
            <v>30</v>
          </cell>
          <cell r="I2102">
            <v>50</v>
          </cell>
          <cell r="J2102">
            <v>12.410601543356163</v>
          </cell>
          <cell r="K2102">
            <v>27.468306146524046</v>
          </cell>
          <cell r="L2102">
            <v>13.465273248575999</v>
          </cell>
        </row>
        <row r="2103">
          <cell r="A2103">
            <v>45017</v>
          </cell>
          <cell r="B2103">
            <v>14.03</v>
          </cell>
          <cell r="C2103" t="str">
            <v/>
          </cell>
          <cell r="D2103">
            <v>14.09</v>
          </cell>
          <cell r="E2103" t="str">
            <v/>
          </cell>
          <cell r="F2103">
            <v>13.01</v>
          </cell>
          <cell r="G2103" t="str">
            <v/>
          </cell>
          <cell r="H2103">
            <v>30</v>
          </cell>
          <cell r="I2103">
            <v>50</v>
          </cell>
          <cell r="J2103">
            <v>12.398452783025583</v>
          </cell>
          <cell r="K2103">
            <v>27.469656008783005</v>
          </cell>
          <cell r="L2103">
            <v>13.468086619049537</v>
          </cell>
        </row>
        <row r="2104">
          <cell r="A2104">
            <v>45018</v>
          </cell>
          <cell r="B2104">
            <v>11.45</v>
          </cell>
          <cell r="C2104" t="str">
            <v/>
          </cell>
          <cell r="D2104" t="str">
            <v>No Data</v>
          </cell>
          <cell r="E2104" t="str">
            <v>Insufficient data - power outage</v>
          </cell>
          <cell r="F2104">
            <v>15.46</v>
          </cell>
          <cell r="G2104" t="str">
            <v/>
          </cell>
          <cell r="H2104">
            <v>30</v>
          </cell>
          <cell r="I2104">
            <v>50</v>
          </cell>
          <cell r="J2104">
            <v>12.404182810573792</v>
          </cell>
          <cell r="K2104">
            <v>27.407887102729919</v>
          </cell>
          <cell r="L2104">
            <v>13.470844279216669</v>
          </cell>
        </row>
        <row r="2105">
          <cell r="A2105">
            <v>45019</v>
          </cell>
          <cell r="B2105">
            <v>7.00621212121212</v>
          </cell>
          <cell r="C2105" t="str">
            <v>24hr recalc - 2 hours excluded due to maintenance/calibration</v>
          </cell>
          <cell r="D2105" t="str">
            <v>No Data</v>
          </cell>
          <cell r="E2105" t="str">
            <v>Insufficient data - power outage &amp; maintenance/calibration</v>
          </cell>
          <cell r="F2105">
            <v>10.843492063492059</v>
          </cell>
          <cell r="G2105" t="str">
            <v>24hr recalc - 3 hours excluded due to maintenance/calibration</v>
          </cell>
          <cell r="H2105">
            <v>30</v>
          </cell>
          <cell r="I2105">
            <v>50</v>
          </cell>
          <cell r="J2105">
            <v>12.397726094654265</v>
          </cell>
          <cell r="K2105">
            <v>27.293089006061578</v>
          </cell>
          <cell r="L2105">
            <v>13.467455677722219</v>
          </cell>
        </row>
        <row r="2106">
          <cell r="A2106">
            <v>45020</v>
          </cell>
          <cell r="B2106">
            <v>6.25</v>
          </cell>
          <cell r="C2106" t="str">
            <v/>
          </cell>
          <cell r="D2106">
            <v>5.17</v>
          </cell>
          <cell r="E2106" t="str">
            <v/>
          </cell>
          <cell r="F2106">
            <v>4.18</v>
          </cell>
          <cell r="G2106" t="str">
            <v/>
          </cell>
          <cell r="H2106">
            <v>30</v>
          </cell>
          <cell r="I2106">
            <v>50</v>
          </cell>
          <cell r="J2106">
            <v>12.3876985464449</v>
          </cell>
          <cell r="K2106">
            <v>27.044640252598978</v>
          </cell>
          <cell r="L2106">
            <v>13.43628576128768</v>
          </cell>
        </row>
        <row r="2107">
          <cell r="A2107">
            <v>45021</v>
          </cell>
          <cell r="B2107">
            <v>14.34</v>
          </cell>
          <cell r="C2107" t="str">
            <v/>
          </cell>
          <cell r="D2107">
            <v>13.16</v>
          </cell>
          <cell r="E2107" t="str">
            <v/>
          </cell>
          <cell r="F2107">
            <v>8.57</v>
          </cell>
          <cell r="G2107" t="str">
            <v/>
          </cell>
          <cell r="H2107">
            <v>30</v>
          </cell>
          <cell r="I2107">
            <v>50</v>
          </cell>
          <cell r="J2107">
            <v>12.375549786114323</v>
          </cell>
          <cell r="K2107">
            <v>26.953670723513099</v>
          </cell>
          <cell r="L2107">
            <v>13.398402752931133</v>
          </cell>
        </row>
        <row r="2108">
          <cell r="A2108">
            <v>45022</v>
          </cell>
          <cell r="B2108">
            <v>7.46</v>
          </cell>
          <cell r="C2108" t="str">
            <v/>
          </cell>
          <cell r="D2108">
            <v>7.51</v>
          </cell>
          <cell r="E2108" t="str">
            <v/>
          </cell>
          <cell r="F2108">
            <v>5.09</v>
          </cell>
          <cell r="G2108" t="str">
            <v/>
          </cell>
          <cell r="H2108">
            <v>30</v>
          </cell>
          <cell r="I2108">
            <v>50</v>
          </cell>
          <cell r="J2108">
            <v>12.335963009254817</v>
          </cell>
          <cell r="K2108">
            <v>26.90826906146324</v>
          </cell>
          <cell r="L2108">
            <v>13.356174340674865</v>
          </cell>
        </row>
        <row r="2109">
          <cell r="A2109">
            <v>45023</v>
          </cell>
          <cell r="B2109">
            <v>7.74</v>
          </cell>
          <cell r="C2109" t="str">
            <v/>
          </cell>
          <cell r="D2109">
            <v>10.3</v>
          </cell>
          <cell r="E2109" t="str">
            <v/>
          </cell>
          <cell r="F2109">
            <v>6.39</v>
          </cell>
          <cell r="G2109" t="str">
            <v/>
          </cell>
          <cell r="H2109">
            <v>30</v>
          </cell>
          <cell r="I2109">
            <v>50</v>
          </cell>
          <cell r="J2109">
            <v>12.319915578424775</v>
          </cell>
          <cell r="K2109">
            <v>26.898269061463239</v>
          </cell>
          <cell r="L2109">
            <v>13.33680473374203</v>
          </cell>
        </row>
        <row r="2110">
          <cell r="A2110">
            <v>45024</v>
          </cell>
          <cell r="B2110">
            <v>10.41</v>
          </cell>
          <cell r="C2110" t="str">
            <v/>
          </cell>
          <cell r="D2110">
            <v>13.88</v>
          </cell>
          <cell r="E2110" t="str">
            <v/>
          </cell>
          <cell r="F2110">
            <v>13.77</v>
          </cell>
          <cell r="G2110" t="str">
            <v/>
          </cell>
          <cell r="H2110">
            <v>30</v>
          </cell>
          <cell r="I2110">
            <v>50</v>
          </cell>
          <cell r="J2110">
            <v>12.320438994402735</v>
          </cell>
          <cell r="K2110">
            <v>26.905055765064343</v>
          </cell>
          <cell r="L2110">
            <v>13.338008053926082</v>
          </cell>
        </row>
        <row r="2111">
          <cell r="A2111">
            <v>45025</v>
          </cell>
          <cell r="B2111">
            <v>9.4600000000000009</v>
          </cell>
          <cell r="C2111" t="str">
            <v/>
          </cell>
          <cell r="D2111">
            <v>11.47</v>
          </cell>
          <cell r="E2111" t="str">
            <v/>
          </cell>
          <cell r="F2111">
            <v>11.42</v>
          </cell>
          <cell r="G2111" t="str">
            <v/>
          </cell>
          <cell r="H2111">
            <v>30</v>
          </cell>
          <cell r="I2111">
            <v>50</v>
          </cell>
          <cell r="J2111">
            <v>12.314020261620369</v>
          </cell>
          <cell r="K2111">
            <v>26.909820308000636</v>
          </cell>
          <cell r="L2111">
            <v>13.332695012225455</v>
          </cell>
        </row>
        <row r="2112">
          <cell r="A2112">
            <v>45026</v>
          </cell>
          <cell r="B2112">
            <v>8.26</v>
          </cell>
          <cell r="C2112" t="str">
            <v/>
          </cell>
          <cell r="D2112">
            <v>13.22</v>
          </cell>
          <cell r="E2112" t="str">
            <v/>
          </cell>
          <cell r="F2112">
            <v>10.69</v>
          </cell>
          <cell r="G2112" t="str">
            <v/>
          </cell>
          <cell r="H2112">
            <v>30</v>
          </cell>
          <cell r="I2112">
            <v>50</v>
          </cell>
          <cell r="J2112">
            <v>12.270356349774641</v>
          </cell>
          <cell r="K2112">
            <v>26.901288452044955</v>
          </cell>
          <cell r="L2112">
            <v>13.323875942390199</v>
          </cell>
        </row>
        <row r="2113">
          <cell r="A2113">
            <v>45027</v>
          </cell>
          <cell r="B2113">
            <v>9.07</v>
          </cell>
          <cell r="C2113" t="str">
            <v/>
          </cell>
          <cell r="D2113">
            <v>14.12</v>
          </cell>
          <cell r="E2113" t="str">
            <v/>
          </cell>
          <cell r="F2113">
            <v>12.47</v>
          </cell>
          <cell r="G2113" t="str">
            <v/>
          </cell>
          <cell r="H2113">
            <v>30</v>
          </cell>
          <cell r="I2113">
            <v>50</v>
          </cell>
          <cell r="J2113">
            <v>12.259254421399985</v>
          </cell>
          <cell r="K2113">
            <v>26.816551609939694</v>
          </cell>
          <cell r="L2113">
            <v>13.321517169068679</v>
          </cell>
        </row>
        <row r="2114">
          <cell r="A2114">
            <v>45028</v>
          </cell>
          <cell r="B2114">
            <v>8.6300000000000008</v>
          </cell>
          <cell r="C2114" t="str">
            <v/>
          </cell>
          <cell r="D2114">
            <v>15.02</v>
          </cell>
          <cell r="E2114" t="str">
            <v/>
          </cell>
          <cell r="F2114">
            <v>9.8699999999999992</v>
          </cell>
          <cell r="G2114" t="str">
            <v/>
          </cell>
          <cell r="H2114">
            <v>30</v>
          </cell>
          <cell r="I2114">
            <v>50</v>
          </cell>
          <cell r="J2114">
            <v>12.225507864926154</v>
          </cell>
          <cell r="K2114">
            <v>26.806856319080964</v>
          </cell>
          <cell r="L2114">
            <v>13.298100478170163</v>
          </cell>
        </row>
        <row r="2115">
          <cell r="A2115">
            <v>45029</v>
          </cell>
          <cell r="B2115">
            <v>10.45</v>
          </cell>
          <cell r="C2115" t="str">
            <v/>
          </cell>
          <cell r="D2115">
            <v>10.86</v>
          </cell>
          <cell r="E2115" t="str">
            <v/>
          </cell>
          <cell r="F2115">
            <v>9.9700000000000006</v>
          </cell>
          <cell r="G2115" t="str">
            <v/>
          </cell>
          <cell r="H2115">
            <v>30</v>
          </cell>
          <cell r="I2115">
            <v>50</v>
          </cell>
          <cell r="J2115">
            <v>12.20468141864516</v>
          </cell>
          <cell r="K2115">
            <v>26.798629172266558</v>
          </cell>
          <cell r="L2115">
            <v>13.28915020192707</v>
          </cell>
        </row>
        <row r="2116">
          <cell r="A2116">
            <v>45030</v>
          </cell>
          <cell r="B2116">
            <v>11.42</v>
          </cell>
          <cell r="C2116" t="str">
            <v/>
          </cell>
          <cell r="D2116">
            <v>9.9700000000000006</v>
          </cell>
          <cell r="E2116" t="str">
            <v/>
          </cell>
          <cell r="F2116">
            <v>9.43</v>
          </cell>
          <cell r="G2116" t="str">
            <v/>
          </cell>
          <cell r="H2116">
            <v>30</v>
          </cell>
          <cell r="I2116">
            <v>50</v>
          </cell>
          <cell r="J2116">
            <v>12.188648360793916</v>
          </cell>
          <cell r="K2116">
            <v>26.790125017141907</v>
          </cell>
          <cell r="L2116">
            <v>13.289205450545856</v>
          </cell>
        </row>
        <row r="2117">
          <cell r="A2117">
            <v>45031</v>
          </cell>
          <cell r="B2117">
            <v>7.08</v>
          </cell>
          <cell r="C2117" t="str">
            <v/>
          </cell>
          <cell r="D2117">
            <v>9.01</v>
          </cell>
          <cell r="E2117" t="str">
            <v/>
          </cell>
          <cell r="F2117">
            <v>7.14</v>
          </cell>
          <cell r="G2117" t="str">
            <v/>
          </cell>
          <cell r="H2117">
            <v>30</v>
          </cell>
          <cell r="I2117">
            <v>50</v>
          </cell>
          <cell r="J2117">
            <v>12.170438994402733</v>
          </cell>
          <cell r="K2117">
            <v>26.726163798305343</v>
          </cell>
          <cell r="L2117">
            <v>13.290310422921547</v>
          </cell>
        </row>
        <row r="2118">
          <cell r="A2118">
            <v>45032</v>
          </cell>
          <cell r="B2118">
            <v>15.15</v>
          </cell>
          <cell r="C2118" t="str">
            <v/>
          </cell>
          <cell r="D2118">
            <v>22.4</v>
          </cell>
          <cell r="E2118" t="str">
            <v/>
          </cell>
          <cell r="F2118">
            <v>19.23</v>
          </cell>
          <cell r="G2118" t="str">
            <v/>
          </cell>
          <cell r="H2118">
            <v>30</v>
          </cell>
          <cell r="I2118">
            <v>50</v>
          </cell>
          <cell r="J2118">
            <v>12.181788856661683</v>
          </cell>
          <cell r="K2118">
            <v>26.730651332931373</v>
          </cell>
          <cell r="L2118">
            <v>13.320172301374585</v>
          </cell>
        </row>
        <row r="2119">
          <cell r="A2119">
            <v>45033</v>
          </cell>
          <cell r="B2119">
            <v>15.92</v>
          </cell>
          <cell r="C2119" t="str">
            <v/>
          </cell>
          <cell r="D2119">
            <v>17.2</v>
          </cell>
          <cell r="E2119" t="str">
            <v/>
          </cell>
          <cell r="F2119">
            <v>13.6</v>
          </cell>
          <cell r="G2119" t="str">
            <v/>
          </cell>
          <cell r="H2119">
            <v>30</v>
          </cell>
          <cell r="I2119">
            <v>50</v>
          </cell>
          <cell r="J2119">
            <v>12.199199324981244</v>
          </cell>
          <cell r="K2119">
            <v>26.705609781684839</v>
          </cell>
          <cell r="L2119">
            <v>13.330641914634256</v>
          </cell>
        </row>
        <row r="2120">
          <cell r="A2120">
            <v>45034</v>
          </cell>
          <cell r="B2120">
            <v>14.71</v>
          </cell>
          <cell r="C2120" t="str">
            <v/>
          </cell>
          <cell r="D2120">
            <v>14.86</v>
          </cell>
          <cell r="E2120" t="str">
            <v/>
          </cell>
          <cell r="F2120">
            <v>14.38</v>
          </cell>
          <cell r="G2120" t="str">
            <v/>
          </cell>
          <cell r="H2120">
            <v>30</v>
          </cell>
          <cell r="I2120">
            <v>50</v>
          </cell>
          <cell r="J2120">
            <v>12.209226873190609</v>
          </cell>
          <cell r="K2120">
            <v>26.645665183346889</v>
          </cell>
          <cell r="L2120">
            <v>13.342161251650827</v>
          </cell>
        </row>
        <row r="2121">
          <cell r="A2121">
            <v>45035</v>
          </cell>
          <cell r="B2121">
            <v>16.28</v>
          </cell>
          <cell r="C2121" t="str">
            <v/>
          </cell>
          <cell r="D2121">
            <v>18.32</v>
          </cell>
          <cell r="E2121" t="str">
            <v/>
          </cell>
          <cell r="F2121">
            <v>15.52</v>
          </cell>
          <cell r="G2121" t="str">
            <v/>
          </cell>
          <cell r="H2121">
            <v>30</v>
          </cell>
          <cell r="I2121">
            <v>50</v>
          </cell>
          <cell r="J2121">
            <v>12.226525896481368</v>
          </cell>
          <cell r="K2121">
            <v>26.477668876791025</v>
          </cell>
          <cell r="L2121">
            <v>13.344012080380113</v>
          </cell>
        </row>
        <row r="2122">
          <cell r="A2122">
            <v>45036</v>
          </cell>
          <cell r="B2122">
            <v>15.29</v>
          </cell>
          <cell r="C2122" t="str">
            <v/>
          </cell>
          <cell r="D2122">
            <v>13.22</v>
          </cell>
          <cell r="E2122" t="str">
            <v/>
          </cell>
          <cell r="F2122">
            <v>12.12</v>
          </cell>
          <cell r="G2122" t="str">
            <v/>
          </cell>
          <cell r="H2122">
            <v>30</v>
          </cell>
          <cell r="I2122">
            <v>50</v>
          </cell>
          <cell r="J2122">
            <v>12.25535002291315</v>
          </cell>
          <cell r="K2122">
            <v>26.376533142719001</v>
          </cell>
          <cell r="L2122">
            <v>13.358680588667404</v>
          </cell>
        </row>
        <row r="2123">
          <cell r="A2123">
            <v>45037</v>
          </cell>
          <cell r="B2123">
            <v>14.71</v>
          </cell>
          <cell r="C2123" t="str">
            <v/>
          </cell>
          <cell r="D2123">
            <v>13.96</v>
          </cell>
          <cell r="E2123" t="str">
            <v/>
          </cell>
          <cell r="F2123">
            <v>14.07</v>
          </cell>
          <cell r="G2123" t="str">
            <v/>
          </cell>
          <cell r="H2123">
            <v>30</v>
          </cell>
          <cell r="I2123">
            <v>50</v>
          </cell>
          <cell r="J2123">
            <v>12.271650178620417</v>
          </cell>
          <cell r="K2123">
            <v>26.332073308923984</v>
          </cell>
          <cell r="L2123">
            <v>13.36633252236906</v>
          </cell>
        </row>
        <row r="2124">
          <cell r="A2124">
            <v>45038</v>
          </cell>
          <cell r="B2124">
            <v>15.47</v>
          </cell>
          <cell r="C2124" t="str">
            <v/>
          </cell>
          <cell r="D2124">
            <v>12.27</v>
          </cell>
          <cell r="E2124" t="str">
            <v/>
          </cell>
          <cell r="F2124">
            <v>12.38</v>
          </cell>
          <cell r="G2124" t="str">
            <v/>
          </cell>
          <cell r="H2124">
            <v>30</v>
          </cell>
          <cell r="I2124">
            <v>50</v>
          </cell>
          <cell r="J2124">
            <v>12.27754549542483</v>
          </cell>
          <cell r="K2124">
            <v>26.341740898951688</v>
          </cell>
          <cell r="L2124">
            <v>13.370862909109393</v>
          </cell>
        </row>
        <row r="2125">
          <cell r="A2125">
            <v>45039</v>
          </cell>
          <cell r="B2125">
            <v>9.4600000000000009</v>
          </cell>
          <cell r="C2125" t="str">
            <v/>
          </cell>
          <cell r="D2125">
            <v>9.57</v>
          </cell>
          <cell r="E2125" t="str">
            <v/>
          </cell>
          <cell r="F2125">
            <v>10.46</v>
          </cell>
          <cell r="G2125" t="str">
            <v/>
          </cell>
          <cell r="H2125">
            <v>30</v>
          </cell>
          <cell r="I2125">
            <v>50</v>
          </cell>
          <cell r="J2125">
            <v>12.269804985822015</v>
          </cell>
          <cell r="K2125">
            <v>26.327336466818725</v>
          </cell>
          <cell r="L2125">
            <v>13.36519992568398</v>
          </cell>
        </row>
        <row r="2126">
          <cell r="A2126">
            <v>45040</v>
          </cell>
          <cell r="B2126">
            <v>14.19</v>
          </cell>
          <cell r="C2126" t="str">
            <v/>
          </cell>
          <cell r="D2126">
            <v>10.25</v>
          </cell>
          <cell r="E2126" t="str">
            <v/>
          </cell>
          <cell r="F2126">
            <v>12.78</v>
          </cell>
          <cell r="G2126" t="str">
            <v/>
          </cell>
          <cell r="H2126">
            <v>30</v>
          </cell>
          <cell r="I2126">
            <v>50</v>
          </cell>
          <cell r="J2126">
            <v>12.282590461216182</v>
          </cell>
          <cell r="K2126">
            <v>26.337364167649749</v>
          </cell>
          <cell r="L2126">
            <v>13.374785561043094</v>
          </cell>
        </row>
        <row r="2127">
          <cell r="A2127">
            <v>45041</v>
          </cell>
          <cell r="B2127">
            <v>11.13</v>
          </cell>
          <cell r="C2127" t="str">
            <v/>
          </cell>
          <cell r="D2127">
            <v>19.899999999999999</v>
          </cell>
          <cell r="E2127" t="str">
            <v/>
          </cell>
          <cell r="F2127">
            <v>14.55</v>
          </cell>
          <cell r="G2127" t="str">
            <v/>
          </cell>
          <cell r="H2127">
            <v>30</v>
          </cell>
          <cell r="I2127">
            <v>50</v>
          </cell>
          <cell r="J2127">
            <v>12.280209906987803</v>
          </cell>
          <cell r="K2127">
            <v>26.365286605322876</v>
          </cell>
          <cell r="L2127">
            <v>13.392382246125969</v>
          </cell>
        </row>
        <row r="2128">
          <cell r="A2128">
            <v>45042</v>
          </cell>
          <cell r="B2128">
            <v>10.36</v>
          </cell>
          <cell r="C2128" t="str">
            <v/>
          </cell>
          <cell r="D2128">
            <v>11.65</v>
          </cell>
          <cell r="E2128" t="str">
            <v/>
          </cell>
          <cell r="F2128">
            <v>8.5</v>
          </cell>
          <cell r="G2128" t="str">
            <v/>
          </cell>
          <cell r="H2128">
            <v>30</v>
          </cell>
          <cell r="I2128">
            <v>50</v>
          </cell>
          <cell r="J2128">
            <v>12.284455009711165</v>
          </cell>
          <cell r="K2128">
            <v>26.124455580392119</v>
          </cell>
          <cell r="L2128">
            <v>13.383846334523758</v>
          </cell>
        </row>
        <row r="2129">
          <cell r="A2129">
            <v>45043</v>
          </cell>
          <cell r="B2129">
            <v>10.86</v>
          </cell>
          <cell r="C2129" t="str">
            <v/>
          </cell>
          <cell r="D2129">
            <v>16.032173913043469</v>
          </cell>
          <cell r="E2129" t="str">
            <v>24hr recalc - 1 hour excluded due to invalid data</v>
          </cell>
          <cell r="F2129">
            <v>9.31</v>
          </cell>
          <cell r="G2129" t="str">
            <v/>
          </cell>
          <cell r="H2129">
            <v>30</v>
          </cell>
          <cell r="I2129">
            <v>50</v>
          </cell>
          <cell r="J2129">
            <v>12.281931283437439</v>
          </cell>
          <cell r="K2129">
            <v>26.135985148018278</v>
          </cell>
          <cell r="L2129">
            <v>13.372934732313814</v>
          </cell>
        </row>
        <row r="2130">
          <cell r="A2130">
            <v>45044</v>
          </cell>
          <cell r="B2130">
            <v>11.16</v>
          </cell>
          <cell r="C2130" t="str">
            <v/>
          </cell>
          <cell r="D2130">
            <v>20.04</v>
          </cell>
          <cell r="E2130" t="str">
            <v/>
          </cell>
          <cell r="F2130">
            <v>13.63</v>
          </cell>
          <cell r="G2130" t="str">
            <v/>
          </cell>
          <cell r="H2130">
            <v>30</v>
          </cell>
          <cell r="I2130">
            <v>50</v>
          </cell>
          <cell r="J2130">
            <v>12.265914799920955</v>
          </cell>
          <cell r="K2130">
            <v>26.115458832228803</v>
          </cell>
          <cell r="L2130">
            <v>13.365199925683982</v>
          </cell>
        </row>
        <row r="2131">
          <cell r="A2131">
            <v>45045</v>
          </cell>
          <cell r="B2131">
            <v>13.32</v>
          </cell>
          <cell r="C2131" t="str">
            <v/>
          </cell>
          <cell r="D2131" t="str">
            <v>No Data</v>
          </cell>
          <cell r="E2131" t="str">
            <v>Insufficient data - power outage</v>
          </cell>
          <cell r="F2131">
            <v>16.690000000000001</v>
          </cell>
          <cell r="G2131" t="str">
            <v/>
          </cell>
          <cell r="H2131">
            <v>30</v>
          </cell>
          <cell r="I2131">
            <v>50</v>
          </cell>
          <cell r="J2131">
            <v>12.26894801670417</v>
          </cell>
          <cell r="K2131">
            <v>26.02164066231833</v>
          </cell>
          <cell r="L2131">
            <v>13.37467506380553</v>
          </cell>
        </row>
        <row r="2132">
          <cell r="A2132">
            <v>45046</v>
          </cell>
          <cell r="B2132">
            <v>4.7</v>
          </cell>
          <cell r="C2132" t="str">
            <v/>
          </cell>
          <cell r="D2132" t="str">
            <v>No Data</v>
          </cell>
          <cell r="E2132" t="str">
            <v>Insufficient data - power outage</v>
          </cell>
          <cell r="F2132">
            <v>6.46</v>
          </cell>
          <cell r="G2132" t="str">
            <v/>
          </cell>
          <cell r="H2132">
            <v>30</v>
          </cell>
          <cell r="I2132">
            <v>50</v>
          </cell>
          <cell r="J2132">
            <v>12.260036452078321</v>
          </cell>
          <cell r="K2132">
            <v>25.895316057163107</v>
          </cell>
          <cell r="L2132">
            <v>13.363183351098346</v>
          </cell>
        </row>
        <row r="2133">
          <cell r="A2133">
            <v>45047</v>
          </cell>
          <cell r="B2133">
            <v>6.79</v>
          </cell>
          <cell r="C2133" t="str">
            <v/>
          </cell>
          <cell r="D2133" t="str">
            <v>No Data</v>
          </cell>
          <cell r="E2133" t="str">
            <v>Insufficient data - power outage</v>
          </cell>
          <cell r="F2133">
            <v>8.93</v>
          </cell>
          <cell r="G2133" t="str">
            <v/>
          </cell>
          <cell r="H2133">
            <v>30</v>
          </cell>
          <cell r="I2133">
            <v>50</v>
          </cell>
          <cell r="J2133">
            <v>12.248789199331068</v>
          </cell>
          <cell r="K2133">
            <v>25.898906325479203</v>
          </cell>
          <cell r="L2133">
            <v>13.359371196402213</v>
          </cell>
        </row>
        <row r="2134">
          <cell r="A2134">
            <v>45048</v>
          </cell>
          <cell r="B2134">
            <v>7.94</v>
          </cell>
          <cell r="C2134" t="str">
            <v/>
          </cell>
          <cell r="D2134" t="str">
            <v>No Data</v>
          </cell>
          <cell r="E2134" t="str">
            <v>Insufficient data - power outage</v>
          </cell>
          <cell r="F2134">
            <v>11.9</v>
          </cell>
          <cell r="G2134" t="str">
            <v/>
          </cell>
          <cell r="H2134">
            <v>30</v>
          </cell>
          <cell r="I2134">
            <v>50</v>
          </cell>
          <cell r="J2134">
            <v>12.236984297415091</v>
          </cell>
          <cell r="K2134">
            <v>25.864449480452532</v>
          </cell>
          <cell r="L2134">
            <v>13.355835284800001</v>
          </cell>
        </row>
        <row r="2135">
          <cell r="A2135">
            <v>45049</v>
          </cell>
          <cell r="B2135">
            <v>7.94</v>
          </cell>
          <cell r="C2135" t="str">
            <v/>
          </cell>
          <cell r="D2135">
            <v>14.14</v>
          </cell>
          <cell r="E2135" t="str">
            <v/>
          </cell>
          <cell r="F2135">
            <v>14.13</v>
          </cell>
          <cell r="G2135" t="str">
            <v/>
          </cell>
          <cell r="H2135">
            <v>30</v>
          </cell>
          <cell r="I2135">
            <v>50</v>
          </cell>
          <cell r="J2135">
            <v>12.23114868097673</v>
          </cell>
          <cell r="K2135">
            <v>25.784337435634605</v>
          </cell>
          <cell r="L2135">
            <v>13.369592190877352</v>
          </cell>
        </row>
        <row r="2136">
          <cell r="A2136">
            <v>45050</v>
          </cell>
          <cell r="B2136">
            <v>19.38</v>
          </cell>
          <cell r="C2136" t="str">
            <v/>
          </cell>
          <cell r="D2136">
            <v>27.72</v>
          </cell>
          <cell r="E2136" t="str">
            <v/>
          </cell>
          <cell r="F2136">
            <v>21.29</v>
          </cell>
          <cell r="G2136" t="str">
            <v/>
          </cell>
          <cell r="H2136">
            <v>30</v>
          </cell>
          <cell r="I2136">
            <v>50</v>
          </cell>
          <cell r="J2136">
            <v>12.260984297415087</v>
          </cell>
          <cell r="K2136">
            <v>25.690583934234045</v>
          </cell>
          <cell r="L2136">
            <v>13.39674688700995</v>
          </cell>
        </row>
        <row r="2137">
          <cell r="A2137">
            <v>45051</v>
          </cell>
          <cell r="B2137">
            <v>15.42</v>
          </cell>
          <cell r="C2137" t="str">
            <v/>
          </cell>
          <cell r="D2137">
            <v>21.97</v>
          </cell>
          <cell r="E2137" t="str">
            <v/>
          </cell>
          <cell r="F2137">
            <v>13.85</v>
          </cell>
          <cell r="G2137" t="str">
            <v/>
          </cell>
          <cell r="H2137">
            <v>30</v>
          </cell>
          <cell r="I2137">
            <v>50</v>
          </cell>
          <cell r="J2137">
            <v>12.279108237402044</v>
          </cell>
          <cell r="K2137">
            <v>25.617054522469335</v>
          </cell>
          <cell r="L2137">
            <v>13.400282798612158</v>
          </cell>
        </row>
        <row r="2138">
          <cell r="A2138">
            <v>45052</v>
          </cell>
          <cell r="B2138">
            <v>13.14</v>
          </cell>
          <cell r="C2138" t="str">
            <v/>
          </cell>
          <cell r="D2138">
            <v>15.68</v>
          </cell>
          <cell r="E2138" t="str">
            <v/>
          </cell>
          <cell r="F2138">
            <v>13.91</v>
          </cell>
          <cell r="G2138" t="str">
            <v/>
          </cell>
          <cell r="H2138">
            <v>30</v>
          </cell>
          <cell r="I2138">
            <v>50</v>
          </cell>
          <cell r="J2138">
            <v>12.292505497676016</v>
          </cell>
          <cell r="K2138">
            <v>25.4992674076234</v>
          </cell>
          <cell r="L2138">
            <v>13.399813185352492</v>
          </cell>
        </row>
        <row r="2139">
          <cell r="A2139">
            <v>45053</v>
          </cell>
          <cell r="B2139">
            <v>9.2899999999999991</v>
          </cell>
          <cell r="C2139" t="str">
            <v/>
          </cell>
          <cell r="D2139">
            <v>15.39</v>
          </cell>
          <cell r="E2139" t="str">
            <v/>
          </cell>
          <cell r="F2139">
            <v>14.51</v>
          </cell>
          <cell r="G2139" t="str">
            <v/>
          </cell>
          <cell r="H2139">
            <v>30</v>
          </cell>
          <cell r="I2139">
            <v>50</v>
          </cell>
          <cell r="J2139">
            <v>12.30049954174987</v>
          </cell>
          <cell r="K2139">
            <v>25.349015306783066</v>
          </cell>
          <cell r="L2139">
            <v>13.416829759938127</v>
          </cell>
        </row>
        <row r="2140">
          <cell r="A2140">
            <v>45054</v>
          </cell>
          <cell r="B2140">
            <v>7.16</v>
          </cell>
          <cell r="C2140" t="str">
            <v/>
          </cell>
          <cell r="D2140">
            <v>14.73</v>
          </cell>
          <cell r="E2140" t="str">
            <v/>
          </cell>
          <cell r="F2140">
            <v>10.31</v>
          </cell>
          <cell r="G2140" t="str">
            <v/>
          </cell>
          <cell r="H2140">
            <v>30</v>
          </cell>
          <cell r="I2140">
            <v>50</v>
          </cell>
          <cell r="J2140">
            <v>12.297135634662316</v>
          </cell>
          <cell r="K2140">
            <v>25.281536315186429</v>
          </cell>
          <cell r="L2140">
            <v>13.418735837286196</v>
          </cell>
        </row>
        <row r="2141">
          <cell r="A2141">
            <v>45055</v>
          </cell>
          <cell r="B2141">
            <v>10.01</v>
          </cell>
          <cell r="C2141" t="str">
            <v/>
          </cell>
          <cell r="D2141">
            <v>12.07</v>
          </cell>
          <cell r="E2141" t="str">
            <v/>
          </cell>
          <cell r="F2141">
            <v>11.46</v>
          </cell>
          <cell r="G2141" t="str">
            <v/>
          </cell>
          <cell r="H2141">
            <v>30</v>
          </cell>
          <cell r="I2141">
            <v>50</v>
          </cell>
          <cell r="J2141">
            <v>12.278149333292456</v>
          </cell>
          <cell r="K2141">
            <v>25.204813626110788</v>
          </cell>
          <cell r="L2141">
            <v>13.400089428446416</v>
          </cell>
        </row>
        <row r="2142">
          <cell r="A2142">
            <v>45056</v>
          </cell>
          <cell r="B2142">
            <v>11.78</v>
          </cell>
          <cell r="C2142" t="str">
            <v/>
          </cell>
          <cell r="D2142">
            <v>15.53</v>
          </cell>
          <cell r="E2142" t="str">
            <v/>
          </cell>
          <cell r="F2142">
            <v>11.85</v>
          </cell>
          <cell r="G2142" t="str">
            <v/>
          </cell>
          <cell r="H2142">
            <v>30</v>
          </cell>
          <cell r="I2142">
            <v>50</v>
          </cell>
          <cell r="J2142">
            <v>12.278012346991083</v>
          </cell>
          <cell r="K2142">
            <v>25.212852841797062</v>
          </cell>
          <cell r="L2142">
            <v>13.387133627341445</v>
          </cell>
        </row>
        <row r="2143">
          <cell r="A2143">
            <v>45057</v>
          </cell>
          <cell r="B2143">
            <v>11.741984126984121</v>
          </cell>
          <cell r="C2143" t="str">
            <v>24hr recalc - 3 hours excluded due to power outage</v>
          </cell>
          <cell r="D2143">
            <v>21.763333333333328</v>
          </cell>
          <cell r="E2143" t="str">
            <v>24hr recalc - 3 hours excluded due to power outage</v>
          </cell>
          <cell r="F2143">
            <v>13.183712121212119</v>
          </cell>
          <cell r="G2143" t="str">
            <v>24hr recalc - 2 hours excluded due to power outage</v>
          </cell>
          <cell r="H2143">
            <v>30</v>
          </cell>
          <cell r="I2143">
            <v>50</v>
          </cell>
          <cell r="J2143">
            <v>12.275716413092409</v>
          </cell>
          <cell r="K2143">
            <v>25.236951814719568</v>
          </cell>
          <cell r="L2143">
            <v>13.376784765797831</v>
          </cell>
        </row>
        <row r="2144">
          <cell r="A2144">
            <v>45058</v>
          </cell>
          <cell r="B2144">
            <v>12.88</v>
          </cell>
          <cell r="C2144" t="str">
            <v/>
          </cell>
          <cell r="D2144">
            <v>17.440000000000001</v>
          </cell>
          <cell r="E2144" t="str">
            <v/>
          </cell>
          <cell r="F2144">
            <v>13.72</v>
          </cell>
          <cell r="G2144" t="str">
            <v/>
          </cell>
          <cell r="H2144">
            <v>30</v>
          </cell>
          <cell r="I2144">
            <v>50</v>
          </cell>
          <cell r="J2144">
            <v>12.281553334162208</v>
          </cell>
          <cell r="K2144">
            <v>25.253231659991009</v>
          </cell>
          <cell r="L2144">
            <v>13.376986028623403</v>
          </cell>
        </row>
        <row r="2145">
          <cell r="A2145">
            <v>45059</v>
          </cell>
          <cell r="B2145">
            <v>16.149999999999999</v>
          </cell>
          <cell r="C2145" t="str">
            <v/>
          </cell>
          <cell r="D2145">
            <v>21.8</v>
          </cell>
          <cell r="E2145" t="str">
            <v/>
          </cell>
          <cell r="F2145">
            <v>17.5</v>
          </cell>
          <cell r="G2145" t="str">
            <v/>
          </cell>
          <cell r="H2145">
            <v>30</v>
          </cell>
          <cell r="I2145">
            <v>50</v>
          </cell>
          <cell r="J2145">
            <v>12.295882101285494</v>
          </cell>
          <cell r="K2145">
            <v>25.293605142717432</v>
          </cell>
          <cell r="L2145">
            <v>13.398753984424509</v>
          </cell>
        </row>
        <row r="2146">
          <cell r="A2146">
            <v>45060</v>
          </cell>
          <cell r="B2146">
            <v>12.08</v>
          </cell>
          <cell r="C2146" t="str">
            <v/>
          </cell>
          <cell r="D2146">
            <v>12.17</v>
          </cell>
          <cell r="E2146" t="str">
            <v/>
          </cell>
          <cell r="F2146">
            <v>14.66</v>
          </cell>
          <cell r="G2146" t="str">
            <v/>
          </cell>
          <cell r="H2146">
            <v>30</v>
          </cell>
          <cell r="I2146">
            <v>50</v>
          </cell>
          <cell r="J2146">
            <v>12.30012867662796</v>
          </cell>
          <cell r="K2146">
            <v>25.279487495658611</v>
          </cell>
          <cell r="L2146">
            <v>13.409002603209039</v>
          </cell>
        </row>
        <row r="2147">
          <cell r="A2147">
            <v>45061</v>
          </cell>
          <cell r="B2147">
            <v>7.35</v>
          </cell>
          <cell r="C2147" t="str">
            <v/>
          </cell>
          <cell r="D2147">
            <v>11.46</v>
          </cell>
          <cell r="E2147" t="str">
            <v/>
          </cell>
          <cell r="F2147">
            <v>9.9700000000000006</v>
          </cell>
          <cell r="G2147" t="str">
            <v/>
          </cell>
          <cell r="H2147">
            <v>30</v>
          </cell>
          <cell r="I2147">
            <v>50</v>
          </cell>
          <cell r="J2147">
            <v>12.291248390743508</v>
          </cell>
          <cell r="K2147">
            <v>25.190756912516264</v>
          </cell>
          <cell r="L2147">
            <v>13.392096525860969</v>
          </cell>
        </row>
        <row r="2148">
          <cell r="A2148">
            <v>45062</v>
          </cell>
          <cell r="B2148">
            <v>13.14</v>
          </cell>
          <cell r="C2148" t="str">
            <v/>
          </cell>
          <cell r="D2148">
            <v>17.39</v>
          </cell>
          <cell r="E2148" t="str">
            <v/>
          </cell>
          <cell r="F2148">
            <v>17.3</v>
          </cell>
          <cell r="G2148" t="str">
            <v/>
          </cell>
          <cell r="H2148">
            <v>30</v>
          </cell>
          <cell r="I2148">
            <v>50</v>
          </cell>
          <cell r="J2148">
            <v>12.309220993483235</v>
          </cell>
          <cell r="K2148">
            <v>24.981824006020332</v>
          </cell>
          <cell r="L2148">
            <v>13.40146116674495</v>
          </cell>
        </row>
        <row r="2149">
          <cell r="A2149">
            <v>45063</v>
          </cell>
          <cell r="B2149">
            <v>16.41</v>
          </cell>
          <cell r="C2149" t="str">
            <v/>
          </cell>
          <cell r="D2149">
            <v>13.34</v>
          </cell>
          <cell r="E2149" t="str">
            <v/>
          </cell>
          <cell r="F2149">
            <v>13.77</v>
          </cell>
          <cell r="G2149" t="str">
            <v/>
          </cell>
          <cell r="H2149">
            <v>30</v>
          </cell>
          <cell r="I2149">
            <v>50</v>
          </cell>
          <cell r="J2149">
            <v>12.331878527729808</v>
          </cell>
          <cell r="K2149">
            <v>24.608490672687008</v>
          </cell>
          <cell r="L2149">
            <v>13.401903155695228</v>
          </cell>
        </row>
        <row r="2150">
          <cell r="A2150">
            <v>45064</v>
          </cell>
          <cell r="B2150">
            <v>9.74</v>
          </cell>
          <cell r="C2150" t="str">
            <v/>
          </cell>
          <cell r="D2150">
            <v>10.210000000000001</v>
          </cell>
          <cell r="E2150" t="str">
            <v/>
          </cell>
          <cell r="F2150">
            <v>10.37</v>
          </cell>
          <cell r="G2150" t="str">
            <v/>
          </cell>
          <cell r="H2150">
            <v>30</v>
          </cell>
          <cell r="I2150">
            <v>50</v>
          </cell>
          <cell r="J2150">
            <v>12.33762004053505</v>
          </cell>
          <cell r="K2150">
            <v>24.368294594255641</v>
          </cell>
          <cell r="L2150">
            <v>13.401986028623403</v>
          </cell>
        </row>
        <row r="2151">
          <cell r="A2151">
            <v>45065</v>
          </cell>
          <cell r="B2151">
            <v>7.75</v>
          </cell>
          <cell r="C2151" t="str">
            <v/>
          </cell>
          <cell r="D2151">
            <v>13.38</v>
          </cell>
          <cell r="E2151" t="str">
            <v/>
          </cell>
          <cell r="F2151">
            <v>10.85</v>
          </cell>
          <cell r="G2151" t="str">
            <v/>
          </cell>
          <cell r="H2151">
            <v>30</v>
          </cell>
          <cell r="I2151">
            <v>50</v>
          </cell>
          <cell r="J2151">
            <v>12.32953784875423</v>
          </cell>
          <cell r="K2151">
            <v>24.235073305740229</v>
          </cell>
          <cell r="L2151">
            <v>13.389334094921747</v>
          </cell>
        </row>
        <row r="2152">
          <cell r="A2152">
            <v>45066</v>
          </cell>
          <cell r="B2152">
            <v>9.4</v>
          </cell>
          <cell r="C2152" t="str">
            <v/>
          </cell>
          <cell r="D2152">
            <v>15.31</v>
          </cell>
          <cell r="E2152" t="str">
            <v/>
          </cell>
          <cell r="F2152">
            <v>12.73</v>
          </cell>
          <cell r="G2152" t="str">
            <v/>
          </cell>
          <cell r="H2152">
            <v>30</v>
          </cell>
          <cell r="I2152">
            <v>50</v>
          </cell>
          <cell r="J2152">
            <v>12.305129669282319</v>
          </cell>
          <cell r="K2152">
            <v>24.164317003219217</v>
          </cell>
          <cell r="L2152">
            <v>13.368974978899647</v>
          </cell>
        </row>
        <row r="2153">
          <cell r="A2153">
            <v>45067</v>
          </cell>
          <cell r="B2153" t="str">
            <v>No Data</v>
          </cell>
          <cell r="C2153" t="str">
            <v>Insufficient data - power outage</v>
          </cell>
          <cell r="D2153">
            <v>21.97</v>
          </cell>
          <cell r="E2153" t="str">
            <v/>
          </cell>
          <cell r="F2153">
            <v>16.02</v>
          </cell>
          <cell r="G2153" t="str">
            <v/>
          </cell>
          <cell r="H2153">
            <v>30</v>
          </cell>
          <cell r="I2153">
            <v>50</v>
          </cell>
          <cell r="J2153">
            <v>12.301627278263865</v>
          </cell>
          <cell r="K2153">
            <v>24.196613921986724</v>
          </cell>
          <cell r="L2153">
            <v>13.37353298994937</v>
          </cell>
        </row>
        <row r="2154">
          <cell r="A2154">
            <v>45068</v>
          </cell>
          <cell r="B2154" t="str">
            <v>No Data</v>
          </cell>
          <cell r="C2154" t="str">
            <v>Insufficient data - power outage</v>
          </cell>
          <cell r="D2154">
            <v>17.45</v>
          </cell>
          <cell r="E2154" t="str">
            <v/>
          </cell>
          <cell r="F2154">
            <v>11.32</v>
          </cell>
          <cell r="G2154" t="str">
            <v/>
          </cell>
          <cell r="H2154">
            <v>30</v>
          </cell>
          <cell r="I2154">
            <v>50</v>
          </cell>
          <cell r="J2154">
            <v>12.304276389223268</v>
          </cell>
          <cell r="K2154">
            <v>24.221179748317258</v>
          </cell>
          <cell r="L2154">
            <v>13.373422492711802</v>
          </cell>
        </row>
        <row r="2155">
          <cell r="A2155">
            <v>45069</v>
          </cell>
          <cell r="B2155" t="str">
            <v>No Data</v>
          </cell>
          <cell r="C2155" t="str">
            <v>Insufficient data - power outage</v>
          </cell>
          <cell r="D2155">
            <v>31.740952380952383</v>
          </cell>
          <cell r="E2155" t="str">
            <v>24hr recalc - 3 hours excluded due to power outage</v>
          </cell>
          <cell r="F2155">
            <v>14.18</v>
          </cell>
          <cell r="G2155" t="str">
            <v/>
          </cell>
          <cell r="H2155">
            <v>30</v>
          </cell>
          <cell r="I2155">
            <v>50</v>
          </cell>
          <cell r="J2155">
            <v>12.310503672066426</v>
          </cell>
          <cell r="K2155">
            <v>24.286308466471191</v>
          </cell>
          <cell r="L2155">
            <v>13.378947354590254</v>
          </cell>
        </row>
        <row r="2156">
          <cell r="A2156">
            <v>45070</v>
          </cell>
          <cell r="B2156">
            <v>14.4</v>
          </cell>
          <cell r="C2156" t="str">
            <v/>
          </cell>
          <cell r="D2156">
            <v>30.84</v>
          </cell>
          <cell r="E2156" t="str">
            <v/>
          </cell>
          <cell r="F2156">
            <v>18.239999999999998</v>
          </cell>
          <cell r="G2156" t="str">
            <v/>
          </cell>
          <cell r="H2156">
            <v>30</v>
          </cell>
          <cell r="I2156">
            <v>50</v>
          </cell>
          <cell r="J2156">
            <v>12.319730191403446</v>
          </cell>
          <cell r="K2156">
            <v>24.35101434882413</v>
          </cell>
          <cell r="L2156">
            <v>13.39781475790517</v>
          </cell>
        </row>
        <row r="2157">
          <cell r="A2157">
            <v>45071</v>
          </cell>
          <cell r="B2157">
            <v>12.31</v>
          </cell>
          <cell r="C2157" t="str">
            <v/>
          </cell>
          <cell r="D2157">
            <v>28.596842105263129</v>
          </cell>
          <cell r="E2157" t="str">
            <v>24hr recalc - 5 hours excluded due to power outage</v>
          </cell>
          <cell r="F2157">
            <v>15.09</v>
          </cell>
          <cell r="G2157" t="str">
            <v/>
          </cell>
          <cell r="H2157">
            <v>30</v>
          </cell>
          <cell r="I2157">
            <v>50</v>
          </cell>
          <cell r="J2157">
            <v>12.333984335049855</v>
          </cell>
          <cell r="K2157">
            <v>24.352686175449524</v>
          </cell>
          <cell r="L2157">
            <v>13.411654536910699</v>
          </cell>
        </row>
        <row r="2158">
          <cell r="A2158">
            <v>45072</v>
          </cell>
          <cell r="B2158">
            <v>16.03</v>
          </cell>
          <cell r="C2158" t="str">
            <v/>
          </cell>
          <cell r="D2158">
            <v>29.84</v>
          </cell>
          <cell r="E2158" t="str">
            <v/>
          </cell>
          <cell r="F2158">
            <v>22.32</v>
          </cell>
          <cell r="G2158" t="str">
            <v/>
          </cell>
          <cell r="H2158">
            <v>30</v>
          </cell>
          <cell r="I2158">
            <v>50</v>
          </cell>
          <cell r="J2158">
            <v>12.340393174828858</v>
          </cell>
          <cell r="K2158">
            <v>24.350641357522356</v>
          </cell>
          <cell r="L2158">
            <v>13.435963929175893</v>
          </cell>
        </row>
        <row r="2159">
          <cell r="A2159">
            <v>45073</v>
          </cell>
          <cell r="B2159">
            <v>7.76</v>
          </cell>
          <cell r="C2159" t="str">
            <v/>
          </cell>
          <cell r="D2159">
            <v>15.13</v>
          </cell>
          <cell r="E2159" t="str">
            <v/>
          </cell>
          <cell r="F2159">
            <v>13.82</v>
          </cell>
          <cell r="G2159" t="str">
            <v/>
          </cell>
          <cell r="H2159">
            <v>30</v>
          </cell>
          <cell r="I2159">
            <v>50</v>
          </cell>
          <cell r="J2159">
            <v>12.328459473171399</v>
          </cell>
          <cell r="K2159">
            <v>24.263526511583976</v>
          </cell>
          <cell r="L2159">
            <v>13.428091000999096</v>
          </cell>
        </row>
        <row r="2160">
          <cell r="A2160">
            <v>45074</v>
          </cell>
          <cell r="B2160">
            <v>5.8</v>
          </cell>
          <cell r="C2160" t="str">
            <v/>
          </cell>
          <cell r="D2160">
            <v>9.76</v>
          </cell>
          <cell r="E2160" t="str">
            <v/>
          </cell>
          <cell r="F2160">
            <v>10.210000000000001</v>
          </cell>
          <cell r="G2160" t="str">
            <v/>
          </cell>
          <cell r="H2160">
            <v>30</v>
          </cell>
          <cell r="I2160">
            <v>50</v>
          </cell>
          <cell r="J2160">
            <v>12.32296824088699</v>
          </cell>
          <cell r="K2160">
            <v>24.215767407942518</v>
          </cell>
          <cell r="L2160">
            <v>13.424776083872025</v>
          </cell>
        </row>
        <row r="2161">
          <cell r="A2161">
            <v>45075</v>
          </cell>
          <cell r="B2161">
            <v>7.3</v>
          </cell>
          <cell r="C2161" t="str">
            <v/>
          </cell>
          <cell r="D2161">
            <v>17.190000000000001</v>
          </cell>
          <cell r="E2161" t="str">
            <v/>
          </cell>
          <cell r="F2161">
            <v>11.49</v>
          </cell>
          <cell r="G2161" t="str">
            <v/>
          </cell>
          <cell r="H2161">
            <v>30</v>
          </cell>
          <cell r="I2161">
            <v>50</v>
          </cell>
          <cell r="J2161">
            <v>12.330455684382722</v>
          </cell>
          <cell r="K2161">
            <v>24.199660965365492</v>
          </cell>
          <cell r="L2161">
            <v>13.440521940225615</v>
          </cell>
        </row>
        <row r="2162">
          <cell r="A2162">
            <v>45076</v>
          </cell>
          <cell r="B2162">
            <v>7.88</v>
          </cell>
          <cell r="C2162" t="str">
            <v/>
          </cell>
          <cell r="D2162">
            <v>21.63</v>
          </cell>
          <cell r="E2162" t="str">
            <v/>
          </cell>
          <cell r="F2162">
            <v>12.46</v>
          </cell>
          <cell r="G2162" t="str">
            <v/>
          </cell>
          <cell r="H2162">
            <v>30</v>
          </cell>
          <cell r="I2162">
            <v>50</v>
          </cell>
          <cell r="J2162">
            <v>12.32828357292464</v>
          </cell>
          <cell r="K2162">
            <v>24.108176371527964</v>
          </cell>
          <cell r="L2162">
            <v>13.446157299341635</v>
          </cell>
        </row>
        <row r="2163">
          <cell r="A2163">
            <v>45077</v>
          </cell>
          <cell r="B2163">
            <v>9.27</v>
          </cell>
          <cell r="C2163" t="str">
            <v/>
          </cell>
          <cell r="D2163">
            <v>25.38</v>
          </cell>
          <cell r="E2163" t="str">
            <v/>
          </cell>
          <cell r="F2163">
            <v>10.44</v>
          </cell>
          <cell r="G2163" t="str">
            <v/>
          </cell>
          <cell r="H2163">
            <v>30</v>
          </cell>
          <cell r="I2163">
            <v>50</v>
          </cell>
          <cell r="J2163">
            <v>12.32960953977547</v>
          </cell>
          <cell r="K2163">
            <v>24.113610545197428</v>
          </cell>
          <cell r="L2163">
            <v>13.446295420888596</v>
          </cell>
        </row>
        <row r="2164">
          <cell r="A2164">
            <v>45078</v>
          </cell>
          <cell r="B2164">
            <v>11.07</v>
          </cell>
          <cell r="C2164" t="str">
            <v/>
          </cell>
          <cell r="D2164">
            <v>17.96</v>
          </cell>
          <cell r="E2164" t="str">
            <v/>
          </cell>
          <cell r="F2164">
            <v>13.88</v>
          </cell>
          <cell r="H2164">
            <v>30</v>
          </cell>
          <cell r="I2164">
            <v>50</v>
          </cell>
          <cell r="J2164">
            <v>12.337592965189833</v>
          </cell>
          <cell r="K2164">
            <v>24.058316427550366</v>
          </cell>
          <cell r="L2164">
            <v>13.457345144645501</v>
          </cell>
        </row>
        <row r="2165">
          <cell r="A2165">
            <v>45079</v>
          </cell>
          <cell r="B2165">
            <v>19.88</v>
          </cell>
          <cell r="C2165" t="str">
            <v/>
          </cell>
          <cell r="D2165">
            <v>21.61</v>
          </cell>
          <cell r="E2165" t="str">
            <v/>
          </cell>
          <cell r="F2165">
            <v>19.5</v>
          </cell>
          <cell r="H2165">
            <v>30</v>
          </cell>
          <cell r="I2165">
            <v>50</v>
          </cell>
          <cell r="J2165">
            <v>12.374830534250609</v>
          </cell>
          <cell r="K2165">
            <v>24.022966287494345</v>
          </cell>
          <cell r="L2165">
            <v>13.484969454037769</v>
          </cell>
        </row>
        <row r="2166">
          <cell r="A2166">
            <v>45080</v>
          </cell>
          <cell r="B2166">
            <v>19.670000000000002</v>
          </cell>
          <cell r="C2166" t="str">
            <v/>
          </cell>
          <cell r="D2166">
            <v>21.37</v>
          </cell>
          <cell r="E2166" t="str">
            <v/>
          </cell>
          <cell r="F2166">
            <v>20.02</v>
          </cell>
          <cell r="H2166">
            <v>30</v>
          </cell>
          <cell r="I2166">
            <v>50</v>
          </cell>
          <cell r="J2166">
            <v>12.411681362979893</v>
          </cell>
          <cell r="K2166">
            <v>24.007448080211439</v>
          </cell>
          <cell r="L2166">
            <v>13.505383818678652</v>
          </cell>
        </row>
        <row r="2167">
          <cell r="A2167">
            <v>45081</v>
          </cell>
          <cell r="B2167">
            <v>15.83</v>
          </cell>
          <cell r="C2167" t="str">
            <v/>
          </cell>
          <cell r="D2167">
            <v>15.67</v>
          </cell>
          <cell r="E2167" t="str">
            <v/>
          </cell>
          <cell r="F2167">
            <v>18.23</v>
          </cell>
          <cell r="H2167">
            <v>30</v>
          </cell>
          <cell r="I2167">
            <v>50</v>
          </cell>
          <cell r="J2167">
            <v>12.442095727620774</v>
          </cell>
          <cell r="K2167">
            <v>24.016243598418722</v>
          </cell>
          <cell r="L2167">
            <v>13.541930780004618</v>
          </cell>
        </row>
        <row r="2168">
          <cell r="A2168">
            <v>45082</v>
          </cell>
          <cell r="B2168">
            <v>13.17</v>
          </cell>
          <cell r="C2168" t="str">
            <v/>
          </cell>
          <cell r="D2168">
            <v>13.27</v>
          </cell>
          <cell r="E2168" t="str">
            <v/>
          </cell>
          <cell r="F2168">
            <v>16.98</v>
          </cell>
          <cell r="H2168">
            <v>30</v>
          </cell>
          <cell r="I2168">
            <v>50</v>
          </cell>
          <cell r="J2168">
            <v>12.466349871267186</v>
          </cell>
          <cell r="K2168">
            <v>23.985207183852896</v>
          </cell>
          <cell r="L2168">
            <v>13.576986028623402</v>
          </cell>
        </row>
        <row r="2169">
          <cell r="A2169">
            <v>45083</v>
          </cell>
          <cell r="B2169">
            <v>11.97</v>
          </cell>
          <cell r="C2169" t="str">
            <v/>
          </cell>
          <cell r="D2169">
            <v>16.37</v>
          </cell>
          <cell r="E2169" t="str">
            <v/>
          </cell>
          <cell r="F2169">
            <v>14.1</v>
          </cell>
          <cell r="H2169">
            <v>30</v>
          </cell>
          <cell r="I2169">
            <v>50</v>
          </cell>
          <cell r="J2169">
            <v>12.485023904416359</v>
          </cell>
          <cell r="K2169">
            <v>23.960333234273072</v>
          </cell>
          <cell r="L2169">
            <v>13.598256746855448</v>
          </cell>
        </row>
        <row r="2170">
          <cell r="A2170">
            <v>45084</v>
          </cell>
          <cell r="B2170">
            <v>13.35</v>
          </cell>
          <cell r="C2170" t="str">
            <v/>
          </cell>
          <cell r="D2170">
            <v>17.87</v>
          </cell>
          <cell r="E2170" t="str">
            <v/>
          </cell>
          <cell r="F2170">
            <v>11.77</v>
          </cell>
          <cell r="H2170">
            <v>30</v>
          </cell>
          <cell r="I2170">
            <v>50</v>
          </cell>
          <cell r="J2170">
            <v>12.503615064637353</v>
          </cell>
          <cell r="K2170">
            <v>23.839941077410334</v>
          </cell>
          <cell r="L2170">
            <v>13.609195973374785</v>
          </cell>
        </row>
        <row r="2171">
          <cell r="A2171">
            <v>45085</v>
          </cell>
          <cell r="B2171">
            <v>7.95</v>
          </cell>
          <cell r="C2171" t="str">
            <v/>
          </cell>
          <cell r="D2171">
            <v>14.86</v>
          </cell>
          <cell r="E2171" t="str">
            <v/>
          </cell>
          <cell r="F2171">
            <v>11.68</v>
          </cell>
          <cell r="H2171">
            <v>30</v>
          </cell>
          <cell r="I2171">
            <v>50</v>
          </cell>
          <cell r="J2171">
            <v>12.511156501101443</v>
          </cell>
          <cell r="K2171">
            <v>23.697980293096606</v>
          </cell>
          <cell r="L2171">
            <v>13.624748459562632</v>
          </cell>
        </row>
        <row r="2172">
          <cell r="A2172">
            <v>45086</v>
          </cell>
          <cell r="B2172">
            <v>6.28</v>
          </cell>
          <cell r="C2172" t="str">
            <v/>
          </cell>
          <cell r="D2172">
            <v>10.29</v>
          </cell>
          <cell r="E2172" t="str">
            <v/>
          </cell>
          <cell r="F2172">
            <v>7.39</v>
          </cell>
          <cell r="H2172">
            <v>30</v>
          </cell>
          <cell r="I2172">
            <v>50</v>
          </cell>
          <cell r="J2172">
            <v>12.513342965189839</v>
          </cell>
          <cell r="K2172">
            <v>23.584450881331904</v>
          </cell>
          <cell r="L2172">
            <v>13.627593763430037</v>
          </cell>
        </row>
        <row r="2173">
          <cell r="A2173">
            <v>45087</v>
          </cell>
          <cell r="B2173">
            <v>7.74</v>
          </cell>
          <cell r="C2173" t="str">
            <v/>
          </cell>
          <cell r="D2173">
            <v>13.36</v>
          </cell>
          <cell r="E2173" t="str">
            <v/>
          </cell>
          <cell r="F2173">
            <v>10.73</v>
          </cell>
          <cell r="H2173">
            <v>30</v>
          </cell>
          <cell r="I2173">
            <v>50</v>
          </cell>
          <cell r="J2173">
            <v>12.521215893366632</v>
          </cell>
          <cell r="K2173">
            <v>23.396355643236671</v>
          </cell>
          <cell r="L2173">
            <v>13.640466691606829</v>
          </cell>
        </row>
        <row r="2174">
          <cell r="A2174">
            <v>45088</v>
          </cell>
          <cell r="B2174">
            <v>8.81</v>
          </cell>
          <cell r="C2174" t="str">
            <v/>
          </cell>
          <cell r="D2174">
            <v>12.42</v>
          </cell>
          <cell r="E2174" t="str">
            <v/>
          </cell>
          <cell r="F2174">
            <v>10.15</v>
          </cell>
          <cell r="H2174">
            <v>30</v>
          </cell>
          <cell r="I2174">
            <v>50</v>
          </cell>
          <cell r="J2174">
            <v>12.532544262331323</v>
          </cell>
          <cell r="K2174">
            <v>23.34851250598177</v>
          </cell>
          <cell r="L2174">
            <v>13.65303575238031</v>
          </cell>
        </row>
        <row r="2175">
          <cell r="A2175">
            <v>45089</v>
          </cell>
          <cell r="B2175">
            <v>14.14</v>
          </cell>
          <cell r="C2175" t="str">
            <v/>
          </cell>
          <cell r="D2175">
            <v>19.98</v>
          </cell>
          <cell r="E2175" t="str">
            <v/>
          </cell>
          <cell r="F2175">
            <v>17.13</v>
          </cell>
          <cell r="H2175">
            <v>30</v>
          </cell>
          <cell r="I2175">
            <v>50</v>
          </cell>
          <cell r="J2175">
            <v>12.545030450176629</v>
          </cell>
          <cell r="K2175">
            <v>23.312490097018177</v>
          </cell>
          <cell r="L2175">
            <v>13.668588238568153</v>
          </cell>
        </row>
        <row r="2176">
          <cell r="A2176">
            <v>45090</v>
          </cell>
          <cell r="B2176">
            <v>12.09</v>
          </cell>
          <cell r="C2176" t="str">
            <v/>
          </cell>
          <cell r="D2176">
            <v>15.68</v>
          </cell>
          <cell r="E2176" t="str">
            <v/>
          </cell>
          <cell r="F2176">
            <v>8.14</v>
          </cell>
          <cell r="H2176">
            <v>30</v>
          </cell>
          <cell r="I2176">
            <v>50</v>
          </cell>
          <cell r="J2176">
            <v>12.55185365459652</v>
          </cell>
          <cell r="K2176">
            <v>23.29117357040753</v>
          </cell>
          <cell r="L2176">
            <v>13.668864481662078</v>
          </cell>
        </row>
        <row r="2177">
          <cell r="A2177">
            <v>45091</v>
          </cell>
          <cell r="B2177">
            <v>6.24</v>
          </cell>
          <cell r="C2177" t="str">
            <v/>
          </cell>
          <cell r="D2177">
            <v>11.37</v>
          </cell>
          <cell r="E2177" t="str">
            <v/>
          </cell>
          <cell r="F2177">
            <v>7.22</v>
          </cell>
          <cell r="H2177">
            <v>30</v>
          </cell>
          <cell r="I2177">
            <v>50</v>
          </cell>
          <cell r="J2177">
            <v>12.545527687745693</v>
          </cell>
          <cell r="K2177">
            <v>23.143414466766071</v>
          </cell>
          <cell r="L2177">
            <v>13.647704260667604</v>
          </cell>
        </row>
        <row r="2178">
          <cell r="A2178">
            <v>45092</v>
          </cell>
          <cell r="B2178">
            <v>7.3</v>
          </cell>
          <cell r="C2178" t="str">
            <v/>
          </cell>
          <cell r="D2178">
            <v>12.14</v>
          </cell>
          <cell r="E2178" t="str">
            <v/>
          </cell>
          <cell r="F2178">
            <v>9.43</v>
          </cell>
          <cell r="H2178">
            <v>30</v>
          </cell>
          <cell r="I2178">
            <v>50</v>
          </cell>
          <cell r="J2178">
            <v>12.537164728341414</v>
          </cell>
          <cell r="K2178">
            <v>23.043834634833292</v>
          </cell>
          <cell r="L2178">
            <v>13.634140724756005</v>
          </cell>
        </row>
        <row r="2179">
          <cell r="A2179">
            <v>45093</v>
          </cell>
          <cell r="B2179">
            <v>7.1</v>
          </cell>
          <cell r="C2179" t="str">
            <v/>
          </cell>
          <cell r="D2179" t="str">
            <v>No Data</v>
          </cell>
          <cell r="E2179" t="str">
            <v>Insufficient data - power outage</v>
          </cell>
          <cell r="F2179">
            <v>8.61</v>
          </cell>
          <cell r="H2179">
            <v>30</v>
          </cell>
          <cell r="I2179">
            <v>50</v>
          </cell>
          <cell r="J2179">
            <v>12.533021081932578</v>
          </cell>
          <cell r="K2179">
            <v>22.927075743358106</v>
          </cell>
          <cell r="L2179">
            <v>13.620245697131692</v>
          </cell>
        </row>
        <row r="2180">
          <cell r="A2180">
            <v>45094</v>
          </cell>
          <cell r="B2180">
            <v>7.29</v>
          </cell>
          <cell r="C2180" t="str">
            <v/>
          </cell>
          <cell r="D2180" t="str">
            <v>No Data</v>
          </cell>
          <cell r="E2180" t="str">
            <v>Insufficient data - power outage</v>
          </cell>
          <cell r="F2180">
            <v>10.94</v>
          </cell>
          <cell r="H2180">
            <v>30</v>
          </cell>
          <cell r="I2180">
            <v>50</v>
          </cell>
          <cell r="J2180">
            <v>12.532910584695008</v>
          </cell>
          <cell r="K2180">
            <v>22.923123844043623</v>
          </cell>
          <cell r="L2180">
            <v>13.625107575584728</v>
          </cell>
        </row>
        <row r="2181">
          <cell r="A2181">
            <v>45095</v>
          </cell>
          <cell r="B2181">
            <v>12.61</v>
          </cell>
          <cell r="C2181" t="str">
            <v/>
          </cell>
          <cell r="D2181">
            <v>16.73</v>
          </cell>
          <cell r="E2181" t="str">
            <v/>
          </cell>
          <cell r="F2181">
            <v>17.899999999999999</v>
          </cell>
          <cell r="H2181">
            <v>30</v>
          </cell>
          <cell r="I2181">
            <v>50</v>
          </cell>
          <cell r="J2181">
            <v>12.536888485247493</v>
          </cell>
          <cell r="K2181">
            <v>22.885490041226724</v>
          </cell>
          <cell r="L2181">
            <v>13.632207023098539</v>
          </cell>
        </row>
        <row r="2182">
          <cell r="A2182">
            <v>45096</v>
          </cell>
          <cell r="B2182">
            <v>6.36</v>
          </cell>
          <cell r="C2182" t="str">
            <v/>
          </cell>
          <cell r="D2182">
            <v>11.07</v>
          </cell>
          <cell r="E2182" t="str">
            <v/>
          </cell>
          <cell r="F2182">
            <v>6.5</v>
          </cell>
          <cell r="H2182">
            <v>30</v>
          </cell>
          <cell r="I2182">
            <v>50</v>
          </cell>
          <cell r="J2182">
            <v>12.5125790929823</v>
          </cell>
          <cell r="K2182">
            <v>22.881828069395738</v>
          </cell>
          <cell r="L2182">
            <v>13.608505365639976</v>
          </cell>
        </row>
        <row r="2183">
          <cell r="A2183">
            <v>45097</v>
          </cell>
          <cell r="B2183">
            <v>7.92</v>
          </cell>
          <cell r="C2183" t="str">
            <v/>
          </cell>
          <cell r="D2183">
            <v>11.6</v>
          </cell>
          <cell r="E2183" t="str">
            <v/>
          </cell>
          <cell r="F2183">
            <v>12.26</v>
          </cell>
          <cell r="H2183">
            <v>30</v>
          </cell>
          <cell r="I2183">
            <v>50</v>
          </cell>
          <cell r="J2183">
            <v>12.498905059833127</v>
          </cell>
          <cell r="K2183">
            <v>22.878560463761932</v>
          </cell>
          <cell r="L2183">
            <v>13.609969454037765</v>
          </cell>
        </row>
        <row r="2184">
          <cell r="A2184">
            <v>45098</v>
          </cell>
          <cell r="B2184">
            <v>11.89</v>
          </cell>
          <cell r="C2184" t="str">
            <v/>
          </cell>
          <cell r="D2184">
            <v>16.07</v>
          </cell>
          <cell r="E2184" t="str">
            <v/>
          </cell>
          <cell r="F2184">
            <v>13.48</v>
          </cell>
          <cell r="H2184">
            <v>30</v>
          </cell>
          <cell r="I2184">
            <v>50</v>
          </cell>
          <cell r="J2184">
            <v>12.504568043258544</v>
          </cell>
          <cell r="K2184">
            <v>22.692644970804185</v>
          </cell>
          <cell r="L2184">
            <v>13.601295420888594</v>
          </cell>
        </row>
        <row r="2185">
          <cell r="A2185">
            <v>45099</v>
          </cell>
          <cell r="B2185">
            <v>19.22</v>
          </cell>
          <cell r="C2185" t="str">
            <v/>
          </cell>
          <cell r="D2185">
            <v>29.31</v>
          </cell>
          <cell r="E2185" t="str">
            <v/>
          </cell>
          <cell r="F2185">
            <v>23.09</v>
          </cell>
          <cell r="H2185">
            <v>30</v>
          </cell>
          <cell r="I2185">
            <v>50</v>
          </cell>
          <cell r="J2185">
            <v>12.535170973837454</v>
          </cell>
          <cell r="K2185">
            <v>22.662504125733761</v>
          </cell>
          <cell r="L2185">
            <v>13.625587998356764</v>
          </cell>
        </row>
        <row r="2186">
          <cell r="A2186">
            <v>45100</v>
          </cell>
          <cell r="B2186">
            <v>9.3591304347825943</v>
          </cell>
          <cell r="C2186" t="str">
            <v>24hr recalc - 1 hour excluded due to high negatives</v>
          </cell>
          <cell r="D2186">
            <v>13.78</v>
          </cell>
          <cell r="E2186" t="str">
            <v/>
          </cell>
          <cell r="F2186">
            <v>10.48</v>
          </cell>
          <cell r="H2186">
            <v>30</v>
          </cell>
          <cell r="I2186">
            <v>50</v>
          </cell>
          <cell r="J2186">
            <v>12.543262494375528</v>
          </cell>
          <cell r="K2186">
            <v>22.517405534184466</v>
          </cell>
          <cell r="L2186">
            <v>13.620339379572235</v>
          </cell>
        </row>
        <row r="2187">
          <cell r="A2187">
            <v>45101</v>
          </cell>
          <cell r="B2187">
            <v>3.98</v>
          </cell>
          <cell r="C2187" t="str">
            <v/>
          </cell>
          <cell r="D2187">
            <v>6.3</v>
          </cell>
          <cell r="E2187" t="str">
            <v/>
          </cell>
          <cell r="F2187">
            <v>4.37</v>
          </cell>
          <cell r="H2187">
            <v>30</v>
          </cell>
          <cell r="I2187">
            <v>50</v>
          </cell>
          <cell r="J2187">
            <v>12.532031611198331</v>
          </cell>
          <cell r="K2187">
            <v>22.322954829959112</v>
          </cell>
          <cell r="L2187">
            <v>13.607273081229692</v>
          </cell>
        </row>
        <row r="2188">
          <cell r="A2188">
            <v>45102</v>
          </cell>
          <cell r="B2188">
            <v>5.79</v>
          </cell>
          <cell r="C2188" t="str">
            <v/>
          </cell>
          <cell r="D2188">
            <v>9.14</v>
          </cell>
          <cell r="E2188" t="str">
            <v/>
          </cell>
          <cell r="F2188">
            <v>11.42</v>
          </cell>
          <cell r="H2188">
            <v>30</v>
          </cell>
          <cell r="I2188">
            <v>50</v>
          </cell>
          <cell r="J2188">
            <v>12.520816141585074</v>
          </cell>
          <cell r="K2188">
            <v>22.300870322916861</v>
          </cell>
          <cell r="L2188">
            <v>13.607466451395437</v>
          </cell>
        </row>
        <row r="2189">
          <cell r="A2189">
            <v>45103</v>
          </cell>
          <cell r="B2189">
            <v>7.25</v>
          </cell>
          <cell r="C2189" t="str">
            <v/>
          </cell>
          <cell r="D2189">
            <v>10</v>
          </cell>
          <cell r="E2189" t="str">
            <v/>
          </cell>
          <cell r="F2189">
            <v>11.42</v>
          </cell>
          <cell r="H2189">
            <v>30</v>
          </cell>
          <cell r="I2189">
            <v>50</v>
          </cell>
          <cell r="J2189">
            <v>12.516175257607173</v>
          </cell>
          <cell r="K2189">
            <v>22.276644970804185</v>
          </cell>
          <cell r="L2189">
            <v>13.607632197251794</v>
          </cell>
        </row>
        <row r="2190">
          <cell r="A2190">
            <v>45104</v>
          </cell>
          <cell r="B2190">
            <v>8.27</v>
          </cell>
          <cell r="C2190" t="str">
            <v/>
          </cell>
          <cell r="D2190">
            <v>12.3</v>
          </cell>
          <cell r="E2190" t="str">
            <v/>
          </cell>
          <cell r="F2190">
            <v>11.8</v>
          </cell>
          <cell r="H2190">
            <v>30</v>
          </cell>
          <cell r="I2190">
            <v>50</v>
          </cell>
          <cell r="J2190">
            <v>12.506092384678997</v>
          </cell>
          <cell r="K2190">
            <v>22.229687224325311</v>
          </cell>
          <cell r="L2190">
            <v>13.597521700014227</v>
          </cell>
        </row>
        <row r="2191">
          <cell r="A2191">
            <v>45105</v>
          </cell>
          <cell r="B2191">
            <v>9.19</v>
          </cell>
          <cell r="C2191" t="str">
            <v/>
          </cell>
          <cell r="D2191">
            <v>12.45</v>
          </cell>
          <cell r="E2191" t="str">
            <v/>
          </cell>
          <cell r="F2191">
            <v>11.22</v>
          </cell>
          <cell r="H2191">
            <v>30</v>
          </cell>
          <cell r="I2191">
            <v>50</v>
          </cell>
          <cell r="J2191">
            <v>12.484683544899987</v>
          </cell>
          <cell r="K2191">
            <v>22.201715393339395</v>
          </cell>
          <cell r="L2191">
            <v>13.587245456920305</v>
          </cell>
        </row>
        <row r="2192">
          <cell r="A2192">
            <v>45106</v>
          </cell>
          <cell r="B2192">
            <v>3.87</v>
          </cell>
          <cell r="C2192" t="str">
            <v/>
          </cell>
          <cell r="D2192">
            <v>6.48</v>
          </cell>
          <cell r="E2192" t="str">
            <v/>
          </cell>
          <cell r="F2192">
            <v>5.33</v>
          </cell>
          <cell r="H2192">
            <v>30</v>
          </cell>
          <cell r="I2192">
            <v>50</v>
          </cell>
          <cell r="J2192">
            <v>12.472142108435898</v>
          </cell>
          <cell r="K2192">
            <v>22.138109759536576</v>
          </cell>
          <cell r="L2192">
            <v>13.574759269075001</v>
          </cell>
        </row>
        <row r="2193">
          <cell r="A2193">
            <v>45107</v>
          </cell>
          <cell r="B2193">
            <v>5.38</v>
          </cell>
          <cell r="C2193" t="str">
            <v/>
          </cell>
          <cell r="D2193">
            <v>8.56</v>
          </cell>
          <cell r="E2193" t="str">
            <v/>
          </cell>
          <cell r="F2193">
            <v>6.2</v>
          </cell>
          <cell r="H2193">
            <v>30</v>
          </cell>
          <cell r="I2193">
            <v>50</v>
          </cell>
          <cell r="J2193">
            <v>12.449186307330924</v>
          </cell>
          <cell r="K2193">
            <v>22.044306942635167</v>
          </cell>
          <cell r="L2193">
            <v>13.538626672389917</v>
          </cell>
        </row>
        <row r="2194">
          <cell r="A2194">
            <v>45108</v>
          </cell>
          <cell r="B2194">
            <v>4.33</v>
          </cell>
          <cell r="C2194" t="str">
            <v/>
          </cell>
          <cell r="D2194">
            <v>7.23</v>
          </cell>
          <cell r="E2194" t="str">
            <v/>
          </cell>
          <cell r="F2194">
            <v>4.6399999999999997</v>
          </cell>
          <cell r="G2194" t="str">
            <v/>
          </cell>
          <cell r="H2194">
            <v>30</v>
          </cell>
          <cell r="I2194">
            <v>50</v>
          </cell>
          <cell r="J2194">
            <v>12.413965312855787</v>
          </cell>
          <cell r="K2194">
            <v>22.002166097564746</v>
          </cell>
          <cell r="L2194">
            <v>13.493902915483842</v>
          </cell>
        </row>
        <row r="2195">
          <cell r="A2195">
            <v>45109</v>
          </cell>
          <cell r="B2195">
            <v>9.42</v>
          </cell>
          <cell r="C2195" t="str">
            <v/>
          </cell>
          <cell r="D2195">
            <v>12.41</v>
          </cell>
          <cell r="E2195" t="str">
            <v/>
          </cell>
          <cell r="F2195">
            <v>11.1</v>
          </cell>
          <cell r="G2195" t="str">
            <v/>
          </cell>
          <cell r="H2195">
            <v>30</v>
          </cell>
          <cell r="I2195">
            <v>50</v>
          </cell>
          <cell r="J2195">
            <v>12.411202881916561</v>
          </cell>
          <cell r="K2195">
            <v>22.013039337001363</v>
          </cell>
          <cell r="L2195">
            <v>13.495505125428595</v>
          </cell>
        </row>
        <row r="2196">
          <cell r="A2196">
            <v>45110</v>
          </cell>
          <cell r="B2196">
            <v>13.714545454545446</v>
          </cell>
          <cell r="C2196" t="str">
            <v>24hr recalc - 2 hours excluded due to maintenance/calibration</v>
          </cell>
          <cell r="D2196">
            <v>16.027619047619048</v>
          </cell>
          <cell r="E2196" t="str">
            <v>24hr recalc - 3 hours excluded due to maintenance/calibration</v>
          </cell>
          <cell r="F2196">
            <v>11.8536</v>
          </cell>
          <cell r="G2196" t="str">
            <v>24hr recalc - 3 hours excluded due to maintenance/calibration</v>
          </cell>
          <cell r="H2196">
            <v>30</v>
          </cell>
          <cell r="I2196">
            <v>50</v>
          </cell>
          <cell r="J2196">
            <v>12.430939195326911</v>
          </cell>
          <cell r="K2196">
            <v>22.013736855445359</v>
          </cell>
          <cell r="L2196">
            <v>13.503111755262848</v>
          </cell>
        </row>
        <row r="2197">
          <cell r="A2197">
            <v>45111</v>
          </cell>
          <cell r="B2197">
            <v>11.07</v>
          </cell>
          <cell r="C2197" t="str">
            <v/>
          </cell>
          <cell r="D2197">
            <v>10.33</v>
          </cell>
          <cell r="E2197" t="str">
            <v/>
          </cell>
          <cell r="F2197">
            <v>5.35</v>
          </cell>
          <cell r="G2197" t="str">
            <v/>
          </cell>
          <cell r="H2197">
            <v>30</v>
          </cell>
          <cell r="I2197">
            <v>50</v>
          </cell>
          <cell r="J2197">
            <v>12.448646377647352</v>
          </cell>
          <cell r="K2197">
            <v>21.981511503332683</v>
          </cell>
          <cell r="L2197">
            <v>13.488829987307048</v>
          </cell>
        </row>
        <row r="2198">
          <cell r="A2198">
            <v>45112</v>
          </cell>
          <cell r="B2198">
            <v>3.64</v>
          </cell>
          <cell r="C2198" t="str">
            <v/>
          </cell>
          <cell r="D2198">
            <v>7.64</v>
          </cell>
          <cell r="E2198" t="str">
            <v/>
          </cell>
          <cell r="F2198">
            <v>2.37</v>
          </cell>
          <cell r="G2198" t="str">
            <v/>
          </cell>
          <cell r="H2198">
            <v>30</v>
          </cell>
          <cell r="I2198">
            <v>50</v>
          </cell>
          <cell r="J2198">
            <v>12.43875687488492</v>
          </cell>
          <cell r="K2198">
            <v>21.986215728684797</v>
          </cell>
          <cell r="L2198">
            <v>13.478415622666166</v>
          </cell>
        </row>
        <row r="2199">
          <cell r="A2199">
            <v>45113</v>
          </cell>
          <cell r="B2199">
            <v>2.4</v>
          </cell>
          <cell r="C2199" t="str">
            <v/>
          </cell>
          <cell r="D2199">
            <v>3.43</v>
          </cell>
          <cell r="E2199" t="str">
            <v/>
          </cell>
          <cell r="F2199">
            <v>1.38</v>
          </cell>
          <cell r="G2199" t="str">
            <v/>
          </cell>
          <cell r="H2199">
            <v>30</v>
          </cell>
          <cell r="I2199">
            <v>50</v>
          </cell>
          <cell r="J2199">
            <v>12.427817648365583</v>
          </cell>
          <cell r="K2199">
            <v>21.989652348403109</v>
          </cell>
          <cell r="L2199">
            <v>13.475017832610918</v>
          </cell>
        </row>
        <row r="2200">
          <cell r="A2200">
            <v>45114</v>
          </cell>
          <cell r="B2200">
            <v>3.78</v>
          </cell>
          <cell r="C2200" t="str">
            <v/>
          </cell>
          <cell r="D2200">
            <v>4.55</v>
          </cell>
          <cell r="E2200" t="str">
            <v/>
          </cell>
          <cell r="F2200">
            <v>3.27</v>
          </cell>
          <cell r="G2200" t="str">
            <v/>
          </cell>
          <cell r="H2200">
            <v>30</v>
          </cell>
          <cell r="I2200">
            <v>50</v>
          </cell>
          <cell r="J2200">
            <v>12.418370134553429</v>
          </cell>
          <cell r="K2200">
            <v>21.979680517417194</v>
          </cell>
          <cell r="L2200">
            <v>13.471426672389923</v>
          </cell>
        </row>
        <row r="2201">
          <cell r="A2201">
            <v>45115</v>
          </cell>
          <cell r="B2201">
            <v>4.42</v>
          </cell>
          <cell r="C2201" t="str">
            <v/>
          </cell>
          <cell r="D2201">
            <v>5.67</v>
          </cell>
          <cell r="E2201" t="str">
            <v/>
          </cell>
          <cell r="F2201">
            <v>4.37</v>
          </cell>
          <cell r="G2201" t="str">
            <v/>
          </cell>
          <cell r="H2201">
            <v>30</v>
          </cell>
          <cell r="I2201">
            <v>50</v>
          </cell>
          <cell r="J2201">
            <v>12.412016543393207</v>
          </cell>
          <cell r="K2201">
            <v>21.900384742769305</v>
          </cell>
          <cell r="L2201">
            <v>13.462531644765615</v>
          </cell>
        </row>
        <row r="2202">
          <cell r="A2202">
            <v>45116</v>
          </cell>
          <cell r="B2202">
            <v>10.86</v>
          </cell>
          <cell r="C2202" t="str">
            <v/>
          </cell>
          <cell r="D2202">
            <v>13.01</v>
          </cell>
          <cell r="E2202" t="str">
            <v/>
          </cell>
          <cell r="F2202">
            <v>11.19</v>
          </cell>
          <cell r="G2202" t="str">
            <v/>
          </cell>
          <cell r="H2202">
            <v>30</v>
          </cell>
          <cell r="I2202">
            <v>50</v>
          </cell>
          <cell r="J2202">
            <v>12.424392234000941</v>
          </cell>
          <cell r="K2202">
            <v>21.859201644177759</v>
          </cell>
          <cell r="L2202">
            <v>13.474658716588818</v>
          </cell>
        </row>
        <row r="2203">
          <cell r="A2203">
            <v>45117</v>
          </cell>
          <cell r="B2203">
            <v>6.1</v>
          </cell>
          <cell r="C2203" t="str">
            <v/>
          </cell>
          <cell r="D2203">
            <v>10.49</v>
          </cell>
          <cell r="E2203" t="str">
            <v/>
          </cell>
          <cell r="F2203">
            <v>5.95</v>
          </cell>
          <cell r="G2203" t="str">
            <v/>
          </cell>
          <cell r="H2203">
            <v>30</v>
          </cell>
          <cell r="I2203">
            <v>50</v>
          </cell>
          <cell r="J2203">
            <v>12.41585632239873</v>
          </cell>
          <cell r="K2203">
            <v>21.833229813191839</v>
          </cell>
          <cell r="L2203">
            <v>13.464686340898208</v>
          </cell>
        </row>
        <row r="2204">
          <cell r="A2204">
            <v>45118</v>
          </cell>
          <cell r="B2204">
            <v>8.51</v>
          </cell>
          <cell r="C2204" t="str">
            <v/>
          </cell>
          <cell r="D2204">
            <v>11.65</v>
          </cell>
          <cell r="E2204" t="str">
            <v/>
          </cell>
          <cell r="F2204">
            <v>8.5399999999999991</v>
          </cell>
          <cell r="G2204" t="str">
            <v/>
          </cell>
          <cell r="H2204">
            <v>30</v>
          </cell>
          <cell r="I2204">
            <v>50</v>
          </cell>
          <cell r="J2204">
            <v>12.413204388697075</v>
          </cell>
          <cell r="K2204">
            <v>21.841905869529867</v>
          </cell>
          <cell r="L2204">
            <v>13.469658716588818</v>
          </cell>
        </row>
        <row r="2205">
          <cell r="A2205">
            <v>45119</v>
          </cell>
          <cell r="B2205">
            <v>13.85</v>
          </cell>
          <cell r="C2205" t="str">
            <v/>
          </cell>
          <cell r="D2205">
            <v>18.73</v>
          </cell>
          <cell r="E2205" t="str">
            <v/>
          </cell>
          <cell r="F2205">
            <v>12.62</v>
          </cell>
          <cell r="G2205" t="str">
            <v/>
          </cell>
          <cell r="H2205">
            <v>30</v>
          </cell>
          <cell r="I2205">
            <v>50</v>
          </cell>
          <cell r="J2205">
            <v>12.441719253206417</v>
          </cell>
          <cell r="K2205">
            <v>21.836800571072455</v>
          </cell>
          <cell r="L2205">
            <v>13.485754965498382</v>
          </cell>
        </row>
        <row r="2206">
          <cell r="A2206">
            <v>45120</v>
          </cell>
          <cell r="B2206">
            <v>9.73</v>
          </cell>
          <cell r="C2206" t="str">
            <v/>
          </cell>
          <cell r="D2206">
            <v>20.04</v>
          </cell>
          <cell r="E2206" t="str">
            <v/>
          </cell>
          <cell r="F2206">
            <v>15.27</v>
          </cell>
          <cell r="G2206" t="str">
            <v/>
          </cell>
          <cell r="H2206">
            <v>30</v>
          </cell>
          <cell r="I2206">
            <v>50</v>
          </cell>
          <cell r="J2206">
            <v>12.456498258731276</v>
          </cell>
          <cell r="K2206">
            <v>21.867476627410483</v>
          </cell>
          <cell r="L2206">
            <v>13.532528676363945</v>
          </cell>
        </row>
        <row r="2207">
          <cell r="A2207">
            <v>45121</v>
          </cell>
          <cell r="B2207">
            <v>11.06</v>
          </cell>
          <cell r="C2207" t="str">
            <v/>
          </cell>
          <cell r="D2207">
            <v>28.25</v>
          </cell>
          <cell r="E2207" t="str">
            <v/>
          </cell>
          <cell r="F2207">
            <v>10.96</v>
          </cell>
          <cell r="G2207" t="str">
            <v/>
          </cell>
          <cell r="H2207">
            <v>30</v>
          </cell>
          <cell r="I2207">
            <v>50</v>
          </cell>
          <cell r="J2207">
            <v>12.449675054311387</v>
          </cell>
          <cell r="K2207">
            <v>21.908406204875273</v>
          </cell>
          <cell r="L2207">
            <v>13.551313206750686</v>
          </cell>
        </row>
        <row r="2208">
          <cell r="A2208">
            <v>45122</v>
          </cell>
          <cell r="B2208">
            <v>9.94</v>
          </cell>
          <cell r="C2208" t="str">
            <v/>
          </cell>
          <cell r="D2208">
            <v>13.95</v>
          </cell>
          <cell r="E2208" t="str">
            <v/>
          </cell>
          <cell r="F2208">
            <v>11.12</v>
          </cell>
          <cell r="G2208" t="str">
            <v/>
          </cell>
          <cell r="H2208">
            <v>30</v>
          </cell>
          <cell r="I2208">
            <v>50</v>
          </cell>
          <cell r="J2208">
            <v>12.459923673095917</v>
          </cell>
          <cell r="K2208">
            <v>21.884518880931612</v>
          </cell>
          <cell r="L2208">
            <v>13.573882267524164</v>
          </cell>
        </row>
        <row r="2209">
          <cell r="A2209">
            <v>45123</v>
          </cell>
          <cell r="B2209">
            <v>15.29</v>
          </cell>
          <cell r="C2209" t="str">
            <v/>
          </cell>
          <cell r="D2209">
            <v>16.59</v>
          </cell>
          <cell r="E2209" t="str">
            <v/>
          </cell>
          <cell r="F2209">
            <v>17.760000000000002</v>
          </cell>
          <cell r="G2209" t="str">
            <v/>
          </cell>
          <cell r="H2209">
            <v>30</v>
          </cell>
          <cell r="I2209">
            <v>50</v>
          </cell>
          <cell r="J2209">
            <v>12.488045220057241</v>
          </cell>
          <cell r="K2209">
            <v>21.87220902177668</v>
          </cell>
          <cell r="L2209">
            <v>13.604296632165049</v>
          </cell>
        </row>
        <row r="2210">
          <cell r="A2210">
            <v>45124</v>
          </cell>
          <cell r="B2210">
            <v>12.02</v>
          </cell>
          <cell r="C2210" t="str">
            <v/>
          </cell>
          <cell r="D2210">
            <v>17.66</v>
          </cell>
          <cell r="E2210" t="str">
            <v/>
          </cell>
          <cell r="F2210">
            <v>13.59</v>
          </cell>
          <cell r="G2210" t="str">
            <v/>
          </cell>
          <cell r="H2210">
            <v>30</v>
          </cell>
          <cell r="I2210">
            <v>50</v>
          </cell>
          <cell r="J2210">
            <v>12.495862899615254</v>
          </cell>
          <cell r="K2210">
            <v>21.750378035861189</v>
          </cell>
          <cell r="L2210">
            <v>13.621755195700963</v>
          </cell>
        </row>
        <row r="2211">
          <cell r="A2211">
            <v>45125</v>
          </cell>
          <cell r="B2211">
            <v>10.56</v>
          </cell>
          <cell r="C2211" t="str">
            <v/>
          </cell>
          <cell r="D2211">
            <v>23.22</v>
          </cell>
          <cell r="E2211" t="str">
            <v/>
          </cell>
          <cell r="F2211">
            <v>16.079999999999998</v>
          </cell>
          <cell r="G2211" t="str">
            <v/>
          </cell>
          <cell r="H2211">
            <v>30</v>
          </cell>
          <cell r="I2211">
            <v>50</v>
          </cell>
          <cell r="J2211">
            <v>12.506860977924166</v>
          </cell>
          <cell r="K2211">
            <v>21.686490711917532</v>
          </cell>
          <cell r="L2211">
            <v>13.642025433510232</v>
          </cell>
        </row>
        <row r="2212">
          <cell r="A2212">
            <v>45126</v>
          </cell>
          <cell r="B2212">
            <v>16.89</v>
          </cell>
          <cell r="C2212" t="str">
            <v/>
          </cell>
          <cell r="D2212">
            <v>11.75</v>
          </cell>
          <cell r="E2212" t="str">
            <v/>
          </cell>
          <cell r="F2212">
            <v>11.58</v>
          </cell>
          <cell r="G2212" t="str">
            <v/>
          </cell>
          <cell r="H2212">
            <v>30</v>
          </cell>
          <cell r="I2212">
            <v>50</v>
          </cell>
          <cell r="J2212">
            <v>12.527827828752899</v>
          </cell>
          <cell r="K2212">
            <v>21.649025923185135</v>
          </cell>
          <cell r="L2212">
            <v>13.635146980471557</v>
          </cell>
        </row>
        <row r="2213">
          <cell r="A2213">
            <v>45127</v>
          </cell>
          <cell r="B2213">
            <v>9.18</v>
          </cell>
          <cell r="C2213" t="str">
            <v/>
          </cell>
          <cell r="D2213">
            <v>25.8</v>
          </cell>
          <cell r="E2213" t="str">
            <v/>
          </cell>
          <cell r="F2213">
            <v>9.75</v>
          </cell>
          <cell r="G2213" t="str">
            <v/>
          </cell>
          <cell r="H2213">
            <v>30</v>
          </cell>
          <cell r="I2213">
            <v>50</v>
          </cell>
          <cell r="J2213">
            <v>12.527247718255662</v>
          </cell>
          <cell r="K2213">
            <v>21.701758317551331</v>
          </cell>
          <cell r="L2213">
            <v>13.638959135167692</v>
          </cell>
        </row>
        <row r="2214">
          <cell r="A2214">
            <v>45128</v>
          </cell>
          <cell r="B2214">
            <v>9.77</v>
          </cell>
          <cell r="C2214" t="str">
            <v/>
          </cell>
          <cell r="D2214">
            <v>38.5</v>
          </cell>
          <cell r="E2214" t="str">
            <v/>
          </cell>
          <cell r="F2214">
            <v>12.4</v>
          </cell>
          <cell r="G2214" t="str">
            <v/>
          </cell>
          <cell r="H2214">
            <v>30</v>
          </cell>
          <cell r="I2214">
            <v>50</v>
          </cell>
          <cell r="J2214">
            <v>12.494126171294337</v>
          </cell>
          <cell r="K2214">
            <v>21.772265359804855</v>
          </cell>
          <cell r="L2214">
            <v>13.644456372736752</v>
          </cell>
        </row>
        <row r="2215">
          <cell r="A2215">
            <v>45129</v>
          </cell>
          <cell r="B2215">
            <v>12.26</v>
          </cell>
          <cell r="C2215" t="str">
            <v/>
          </cell>
          <cell r="D2215">
            <v>15.87</v>
          </cell>
          <cell r="E2215" t="str">
            <v/>
          </cell>
          <cell r="F2215">
            <v>12.34</v>
          </cell>
          <cell r="G2215" t="str">
            <v/>
          </cell>
          <cell r="H2215">
            <v>30</v>
          </cell>
          <cell r="I2215">
            <v>50</v>
          </cell>
          <cell r="J2215">
            <v>12.482717331515333</v>
          </cell>
          <cell r="K2215">
            <v>21.791842824593587</v>
          </cell>
          <cell r="L2215">
            <v>13.648379024670454</v>
          </cell>
        </row>
        <row r="2216">
          <cell r="A2216">
            <v>45130</v>
          </cell>
          <cell r="B2216">
            <v>11.44</v>
          </cell>
          <cell r="C2216" t="str">
            <v/>
          </cell>
          <cell r="D2216">
            <v>14.15</v>
          </cell>
          <cell r="E2216" t="str">
            <v/>
          </cell>
          <cell r="F2216">
            <v>13.3</v>
          </cell>
          <cell r="G2216" t="str">
            <v/>
          </cell>
          <cell r="H2216">
            <v>30</v>
          </cell>
          <cell r="I2216">
            <v>50</v>
          </cell>
          <cell r="J2216">
            <v>12.465783629857869</v>
          </cell>
          <cell r="K2216">
            <v>21.808045641494992</v>
          </cell>
          <cell r="L2216">
            <v>13.658185654504706</v>
          </cell>
        </row>
        <row r="2217">
          <cell r="A2217">
            <v>45131</v>
          </cell>
          <cell r="B2217">
            <v>10.82</v>
          </cell>
          <cell r="C2217" t="str">
            <v/>
          </cell>
          <cell r="D2217">
            <v>9.98</v>
          </cell>
          <cell r="E2217" t="str">
            <v/>
          </cell>
          <cell r="F2217">
            <v>10.57</v>
          </cell>
          <cell r="G2217" t="str">
            <v/>
          </cell>
          <cell r="H2217">
            <v>30</v>
          </cell>
          <cell r="I2217">
            <v>50</v>
          </cell>
          <cell r="J2217">
            <v>12.466722856377205</v>
          </cell>
          <cell r="K2217">
            <v>21.774411838678091</v>
          </cell>
          <cell r="L2217">
            <v>13.66371051638316</v>
          </cell>
        </row>
        <row r="2218">
          <cell r="A2218">
            <v>45132</v>
          </cell>
          <cell r="B2218">
            <v>12.12</v>
          </cell>
          <cell r="C2218" t="str">
            <v/>
          </cell>
          <cell r="D2218">
            <v>11.87</v>
          </cell>
          <cell r="E2218" t="str">
            <v/>
          </cell>
          <cell r="F2218">
            <v>11.8</v>
          </cell>
          <cell r="G2218" t="str">
            <v/>
          </cell>
          <cell r="H2218">
            <v>30</v>
          </cell>
          <cell r="I2218">
            <v>50</v>
          </cell>
          <cell r="J2218">
            <v>12.466279551983625</v>
          </cell>
          <cell r="K2218">
            <v>21.634468176706257</v>
          </cell>
          <cell r="L2218">
            <v>13.662163555057194</v>
          </cell>
        </row>
        <row r="2219">
          <cell r="A2219">
            <v>45133</v>
          </cell>
          <cell r="B2219">
            <v>9.0399999999999991</v>
          </cell>
          <cell r="C2219" t="str">
            <v/>
          </cell>
          <cell r="D2219">
            <v>26.72</v>
          </cell>
          <cell r="E2219" t="str">
            <v/>
          </cell>
          <cell r="F2219">
            <v>12.63</v>
          </cell>
          <cell r="G2219" t="str">
            <v/>
          </cell>
          <cell r="H2219">
            <v>30</v>
          </cell>
          <cell r="I2219">
            <v>50</v>
          </cell>
          <cell r="J2219">
            <v>12.466749165243293</v>
          </cell>
          <cell r="K2219">
            <v>21.627932965438649</v>
          </cell>
          <cell r="L2219">
            <v>13.666058582681501</v>
          </cell>
        </row>
        <row r="2220">
          <cell r="A2220">
            <v>45134</v>
          </cell>
          <cell r="B2220">
            <v>7.62</v>
          </cell>
          <cell r="C2220" t="str">
            <v/>
          </cell>
          <cell r="D2220">
            <v>35.28</v>
          </cell>
          <cell r="E2220" t="str">
            <v/>
          </cell>
          <cell r="F2220">
            <v>15.52</v>
          </cell>
          <cell r="G2220" t="str">
            <v/>
          </cell>
          <cell r="H2220">
            <v>30</v>
          </cell>
          <cell r="I2220">
            <v>50</v>
          </cell>
          <cell r="J2220">
            <v>12.465170435961525</v>
          </cell>
          <cell r="K2220">
            <v>21.65810197952316</v>
          </cell>
          <cell r="L2220">
            <v>13.683323776051667</v>
          </cell>
        </row>
        <row r="2221">
          <cell r="A2221">
            <v>45135</v>
          </cell>
          <cell r="B2221">
            <v>11.02</v>
          </cell>
          <cell r="C2221" t="str">
            <v/>
          </cell>
          <cell r="D2221">
            <v>54.12</v>
          </cell>
          <cell r="E2221" t="str">
            <v/>
          </cell>
          <cell r="F2221">
            <v>14.08</v>
          </cell>
          <cell r="G2221" t="str">
            <v/>
          </cell>
          <cell r="H2221">
            <v>30</v>
          </cell>
          <cell r="I2221">
            <v>50</v>
          </cell>
          <cell r="J2221">
            <v>12.481475056755098</v>
          </cell>
          <cell r="K2221">
            <v>21.702299162621749</v>
          </cell>
          <cell r="L2221">
            <v>13.693461897598628</v>
          </cell>
        </row>
        <row r="2222">
          <cell r="A2222">
            <v>45136</v>
          </cell>
          <cell r="B2222">
            <v>11.32</v>
          </cell>
          <cell r="C2222" t="str">
            <v/>
          </cell>
          <cell r="D2222">
            <v>15.49</v>
          </cell>
          <cell r="E2222" t="str">
            <v/>
          </cell>
          <cell r="F2222">
            <v>15.06</v>
          </cell>
          <cell r="G2222" t="str">
            <v/>
          </cell>
          <cell r="H2222">
            <v>30</v>
          </cell>
          <cell r="I2222">
            <v>50</v>
          </cell>
          <cell r="J2222">
            <v>12.491889421395978</v>
          </cell>
          <cell r="K2222">
            <v>21.676524514734425</v>
          </cell>
          <cell r="L2222">
            <v>13.705782339587579</v>
          </cell>
        </row>
        <row r="2223">
          <cell r="A2223">
            <v>45137</v>
          </cell>
          <cell r="B2223">
            <v>10.91</v>
          </cell>
          <cell r="C2223" t="str">
            <v/>
          </cell>
          <cell r="D2223">
            <v>15.58</v>
          </cell>
          <cell r="E2223" t="str">
            <v/>
          </cell>
          <cell r="F2223">
            <v>18</v>
          </cell>
          <cell r="G2223" t="str">
            <v/>
          </cell>
          <cell r="H2223">
            <v>30</v>
          </cell>
          <cell r="I2223">
            <v>50</v>
          </cell>
          <cell r="J2223">
            <v>12.491917045705371</v>
          </cell>
          <cell r="K2223">
            <v>21.645707613325975</v>
          </cell>
          <cell r="L2223">
            <v>13.729097256714651</v>
          </cell>
        </row>
        <row r="2224">
          <cell r="A2224">
            <v>45138</v>
          </cell>
          <cell r="B2224">
            <v>6.85</v>
          </cell>
          <cell r="C2224" t="str">
            <v/>
          </cell>
          <cell r="D2224">
            <v>63.69</v>
          </cell>
          <cell r="E2224" t="str">
            <v/>
          </cell>
          <cell r="F2224">
            <v>13.66</v>
          </cell>
          <cell r="G2224" t="str">
            <v/>
          </cell>
          <cell r="H2224">
            <v>30</v>
          </cell>
          <cell r="I2224">
            <v>50</v>
          </cell>
          <cell r="J2224">
            <v>12.486613178302056</v>
          </cell>
          <cell r="K2224">
            <v>21.744468176706256</v>
          </cell>
          <cell r="L2224">
            <v>13.734539245664926</v>
          </cell>
        </row>
        <row r="2225">
          <cell r="A2225">
            <v>45139</v>
          </cell>
          <cell r="B2225">
            <v>10.6</v>
          </cell>
          <cell r="D2225">
            <v>38.94</v>
          </cell>
          <cell r="E2225" t="str">
            <v/>
          </cell>
          <cell r="F2225">
            <v>18.25</v>
          </cell>
          <cell r="G2225" t="str">
            <v/>
          </cell>
          <cell r="H2225">
            <v>30</v>
          </cell>
          <cell r="I2225">
            <v>50</v>
          </cell>
          <cell r="J2225">
            <v>12.495646327473326</v>
          </cell>
          <cell r="K2225">
            <v>21.747961134452733</v>
          </cell>
          <cell r="L2225">
            <v>13.760146980471555</v>
          </cell>
        </row>
        <row r="2226">
          <cell r="A2226">
            <v>45140</v>
          </cell>
          <cell r="B2226">
            <v>24</v>
          </cell>
          <cell r="D2226">
            <v>32.64</v>
          </cell>
          <cell r="E2226" t="str">
            <v/>
          </cell>
          <cell r="F2226">
            <v>18.850000000000001</v>
          </cell>
          <cell r="G2226" t="str">
            <v/>
          </cell>
          <cell r="H2226">
            <v>30</v>
          </cell>
          <cell r="I2226">
            <v>50</v>
          </cell>
          <cell r="J2226">
            <v>12.548049642390453</v>
          </cell>
          <cell r="K2226">
            <v>21.746834373889349</v>
          </cell>
          <cell r="L2226">
            <v>13.791169079919069</v>
          </cell>
        </row>
        <row r="2227">
          <cell r="A2227">
            <v>45141</v>
          </cell>
          <cell r="B2227">
            <v>17.14</v>
          </cell>
          <cell r="D2227">
            <v>30.92</v>
          </cell>
          <cell r="E2227" t="str">
            <v/>
          </cell>
          <cell r="F2227">
            <v>16.98</v>
          </cell>
          <cell r="G2227" t="str">
            <v/>
          </cell>
          <cell r="H2227">
            <v>30</v>
          </cell>
          <cell r="I2227">
            <v>50</v>
          </cell>
          <cell r="J2227">
            <v>12.570591078854543</v>
          </cell>
          <cell r="K2227">
            <v>21.69120057107245</v>
          </cell>
          <cell r="L2227">
            <v>13.80205305781962</v>
          </cell>
        </row>
        <row r="2228">
          <cell r="A2228">
            <v>45142</v>
          </cell>
          <cell r="B2228">
            <v>15.69</v>
          </cell>
          <cell r="D2228">
            <v>29.21</v>
          </cell>
          <cell r="E2228" t="str">
            <v/>
          </cell>
          <cell r="F2228">
            <v>18.82</v>
          </cell>
          <cell r="G2228" t="str">
            <v/>
          </cell>
          <cell r="H2228">
            <v>30</v>
          </cell>
          <cell r="I2228">
            <v>50</v>
          </cell>
          <cell r="J2228">
            <v>12.58613435693926</v>
          </cell>
          <cell r="K2228">
            <v>21.631961134452734</v>
          </cell>
          <cell r="L2228">
            <v>13.815285102018516</v>
          </cell>
        </row>
        <row r="2229">
          <cell r="A2229">
            <v>45143</v>
          </cell>
          <cell r="B2229">
            <v>16.760000000000002</v>
          </cell>
          <cell r="D2229">
            <v>18.079999999999998</v>
          </cell>
          <cell r="E2229" t="str">
            <v/>
          </cell>
          <cell r="F2229">
            <v>17.16</v>
          </cell>
          <cell r="G2229" t="str">
            <v/>
          </cell>
          <cell r="H2229">
            <v>30</v>
          </cell>
          <cell r="I2229">
            <v>50</v>
          </cell>
          <cell r="J2229">
            <v>12.613171978617764</v>
          </cell>
          <cell r="K2229">
            <v>21.60007381050907</v>
          </cell>
          <cell r="L2229">
            <v>13.842108306438405</v>
          </cell>
        </row>
        <row r="2230">
          <cell r="A2230">
            <v>45144</v>
          </cell>
          <cell r="B2230">
            <v>16.68</v>
          </cell>
          <cell r="D2230">
            <v>14.33</v>
          </cell>
          <cell r="E2230" t="str">
            <v/>
          </cell>
          <cell r="F2230">
            <v>16.57</v>
          </cell>
          <cell r="G2230" t="str">
            <v/>
          </cell>
          <cell r="H2230">
            <v>30</v>
          </cell>
          <cell r="I2230">
            <v>50</v>
          </cell>
          <cell r="J2230">
            <v>12.64319960292716</v>
          </cell>
          <cell r="K2230">
            <v>21.60125690910062</v>
          </cell>
          <cell r="L2230">
            <v>13.869483997046141</v>
          </cell>
        </row>
        <row r="2231">
          <cell r="A2231">
            <v>45145</v>
          </cell>
          <cell r="B2231">
            <v>11.76</v>
          </cell>
          <cell r="D2231">
            <v>10.32</v>
          </cell>
          <cell r="E2231" t="str">
            <v/>
          </cell>
          <cell r="F2231">
            <v>11.07</v>
          </cell>
          <cell r="G2231" t="str">
            <v/>
          </cell>
          <cell r="H2231">
            <v>30</v>
          </cell>
          <cell r="I2231">
            <v>50</v>
          </cell>
          <cell r="J2231">
            <v>12.658585087608225</v>
          </cell>
          <cell r="K2231">
            <v>21.587932965438643</v>
          </cell>
          <cell r="L2231">
            <v>13.880423223565474</v>
          </cell>
        </row>
        <row r="2232">
          <cell r="A2232">
            <v>45146</v>
          </cell>
          <cell r="B2232">
            <v>16.64</v>
          </cell>
          <cell r="D2232">
            <v>11.9</v>
          </cell>
          <cell r="E2232" t="str">
            <v/>
          </cell>
          <cell r="F2232">
            <v>9.9700000000000006</v>
          </cell>
          <cell r="G2232" t="str">
            <v/>
          </cell>
          <cell r="H2232">
            <v>30</v>
          </cell>
          <cell r="I2232">
            <v>50</v>
          </cell>
          <cell r="J2232">
            <v>12.684809765324612</v>
          </cell>
          <cell r="K2232">
            <v>21.575055701857156</v>
          </cell>
          <cell r="L2232">
            <v>13.887633168316857</v>
          </cell>
        </row>
        <row r="2233">
          <cell r="A2233">
            <v>45147</v>
          </cell>
          <cell r="B2233">
            <v>7.52</v>
          </cell>
          <cell r="D2233">
            <v>21.76</v>
          </cell>
          <cell r="E2233" t="str">
            <v/>
          </cell>
          <cell r="F2233">
            <v>12.12</v>
          </cell>
          <cell r="G2233" t="str">
            <v/>
          </cell>
          <cell r="H2233">
            <v>30</v>
          </cell>
          <cell r="I2233">
            <v>50</v>
          </cell>
          <cell r="J2233">
            <v>12.676550096816328</v>
          </cell>
          <cell r="K2233">
            <v>21.593896931050498</v>
          </cell>
          <cell r="L2233">
            <v>13.901099361423935</v>
          </cell>
        </row>
        <row r="2234">
          <cell r="A2234">
            <v>45148</v>
          </cell>
          <cell r="B2234">
            <v>15.73</v>
          </cell>
          <cell r="D2234">
            <v>66.41</v>
          </cell>
          <cell r="E2234" t="str">
            <v/>
          </cell>
          <cell r="F2234">
            <v>20.66</v>
          </cell>
          <cell r="G2234" t="str">
            <v/>
          </cell>
          <cell r="H2234">
            <v>30</v>
          </cell>
          <cell r="I2234">
            <v>50</v>
          </cell>
          <cell r="J2234">
            <v>12.686273853722403</v>
          </cell>
          <cell r="K2234">
            <v>21.752037776120918</v>
          </cell>
          <cell r="L2234">
            <v>13.92814356031896</v>
          </cell>
        </row>
        <row r="2235">
          <cell r="A2235">
            <v>45149</v>
          </cell>
          <cell r="B2235">
            <v>18.649999999999999</v>
          </cell>
          <cell r="D2235">
            <v>21.89</v>
          </cell>
          <cell r="E2235" t="str">
            <v/>
          </cell>
          <cell r="F2235">
            <v>21.36</v>
          </cell>
          <cell r="G2235" t="str">
            <v/>
          </cell>
          <cell r="H2235">
            <v>30</v>
          </cell>
          <cell r="I2235">
            <v>50</v>
          </cell>
          <cell r="J2235">
            <v>12.70823517968925</v>
          </cell>
          <cell r="K2235">
            <v>21.724854677529372</v>
          </cell>
          <cell r="L2235">
            <v>13.94864079788802</v>
          </cell>
        </row>
        <row r="2236">
          <cell r="A2236">
            <v>45150</v>
          </cell>
          <cell r="B2236">
            <v>24.27</v>
          </cell>
          <cell r="D2236">
            <v>37.159999999999997</v>
          </cell>
          <cell r="E2236" t="str">
            <v/>
          </cell>
          <cell r="F2236">
            <v>25.98</v>
          </cell>
          <cell r="G2236" t="str">
            <v/>
          </cell>
          <cell r="H2236">
            <v>30</v>
          </cell>
          <cell r="I2236">
            <v>50</v>
          </cell>
          <cell r="J2236">
            <v>12.747958936595332</v>
          </cell>
          <cell r="K2236">
            <v>21.757615240909654</v>
          </cell>
          <cell r="L2236">
            <v>13.985988864186361</v>
          </cell>
        </row>
        <row r="2237">
          <cell r="A2237">
            <v>45151</v>
          </cell>
          <cell r="B2237">
            <v>18.79</v>
          </cell>
          <cell r="D2237">
            <v>23.51</v>
          </cell>
          <cell r="E2237" t="str">
            <v/>
          </cell>
          <cell r="F2237">
            <v>24.47</v>
          </cell>
          <cell r="G2237" t="str">
            <v/>
          </cell>
          <cell r="H2237">
            <v>30</v>
          </cell>
          <cell r="I2237">
            <v>50</v>
          </cell>
          <cell r="J2237">
            <v>12.789008660352236</v>
          </cell>
          <cell r="K2237">
            <v>21.793812424008244</v>
          </cell>
          <cell r="L2237">
            <v>14.040049637667027</v>
          </cell>
        </row>
        <row r="2238">
          <cell r="A2238">
            <v>45152</v>
          </cell>
          <cell r="B2238">
            <v>9.69</v>
          </cell>
          <cell r="D2238">
            <v>12.96</v>
          </cell>
          <cell r="E2238" t="str">
            <v/>
          </cell>
          <cell r="F2238">
            <v>12.32</v>
          </cell>
          <cell r="G2238" t="str">
            <v/>
          </cell>
          <cell r="H2238">
            <v>30</v>
          </cell>
          <cell r="I2238">
            <v>50</v>
          </cell>
          <cell r="J2238">
            <v>12.804561146540079</v>
          </cell>
          <cell r="K2238">
            <v>21.769164536684301</v>
          </cell>
          <cell r="L2238">
            <v>14.063198808937745</v>
          </cell>
        </row>
        <row r="2239">
          <cell r="A2239">
            <v>45153</v>
          </cell>
          <cell r="B2239">
            <v>9.0299999999999994</v>
          </cell>
          <cell r="D2239">
            <v>7.47</v>
          </cell>
          <cell r="E2239" t="str">
            <v/>
          </cell>
          <cell r="F2239">
            <v>9.01</v>
          </cell>
          <cell r="G2239" t="str">
            <v/>
          </cell>
          <cell r="H2239">
            <v>30</v>
          </cell>
          <cell r="I2239">
            <v>50</v>
          </cell>
          <cell r="J2239">
            <v>12.816329102341186</v>
          </cell>
          <cell r="K2239">
            <v>21.687587071895571</v>
          </cell>
          <cell r="L2239">
            <v>14.072867317225038</v>
          </cell>
        </row>
        <row r="2240">
          <cell r="A2240">
            <v>45154</v>
          </cell>
          <cell r="B2240">
            <v>10.16</v>
          </cell>
          <cell r="D2240">
            <v>15.51</v>
          </cell>
          <cell r="E2240" t="str">
            <v/>
          </cell>
          <cell r="F2240">
            <v>9.9700000000000006</v>
          </cell>
          <cell r="G2240" t="str">
            <v/>
          </cell>
          <cell r="H2240">
            <v>30</v>
          </cell>
          <cell r="I2240">
            <v>50</v>
          </cell>
          <cell r="J2240">
            <v>12.830527997368808</v>
          </cell>
          <cell r="K2240">
            <v>21.664854677529373</v>
          </cell>
          <cell r="L2240">
            <v>14.078115936009569</v>
          </cell>
        </row>
        <row r="2241">
          <cell r="A2241">
            <v>45155</v>
          </cell>
          <cell r="B2241">
            <v>9.83</v>
          </cell>
          <cell r="D2241">
            <v>21.85</v>
          </cell>
          <cell r="E2241" t="str">
            <v/>
          </cell>
          <cell r="F2241">
            <v>11.97</v>
          </cell>
          <cell r="G2241" t="str">
            <v/>
          </cell>
          <cell r="H2241">
            <v>30</v>
          </cell>
          <cell r="I2241">
            <v>50</v>
          </cell>
          <cell r="J2241">
            <v>12.83262744488262</v>
          </cell>
          <cell r="K2241">
            <v>21.65031946626177</v>
          </cell>
          <cell r="L2241">
            <v>14.083226433247139</v>
          </cell>
        </row>
        <row r="2242">
          <cell r="A2242">
            <v>45156</v>
          </cell>
          <cell r="B2242">
            <v>6.48</v>
          </cell>
          <cell r="D2242">
            <v>8.69</v>
          </cell>
          <cell r="E2242" t="str">
            <v/>
          </cell>
          <cell r="F2242">
            <v>8.02</v>
          </cell>
          <cell r="G2242" t="str">
            <v/>
          </cell>
          <cell r="H2242">
            <v>30</v>
          </cell>
          <cell r="I2242">
            <v>50</v>
          </cell>
          <cell r="J2242">
            <v>12.83544512444063</v>
          </cell>
          <cell r="K2242">
            <v>21.572178621191345</v>
          </cell>
          <cell r="L2242">
            <v>14.086347980208465</v>
          </cell>
        </row>
        <row r="2243">
          <cell r="A2243">
            <v>45157</v>
          </cell>
          <cell r="B2243">
            <v>7.35</v>
          </cell>
          <cell r="D2243">
            <v>9.58</v>
          </cell>
          <cell r="E2243" t="str">
            <v/>
          </cell>
          <cell r="F2243">
            <v>8.9</v>
          </cell>
          <cell r="G2243" t="str">
            <v/>
          </cell>
          <cell r="H2243">
            <v>30</v>
          </cell>
          <cell r="I2243">
            <v>50</v>
          </cell>
          <cell r="J2243">
            <v>12.834119157589802</v>
          </cell>
          <cell r="K2243">
            <v>21.490854677529374</v>
          </cell>
          <cell r="L2243">
            <v>14.084359029932221</v>
          </cell>
        </row>
        <row r="2244">
          <cell r="A2244">
            <v>45158</v>
          </cell>
          <cell r="B2244">
            <v>6.84</v>
          </cell>
          <cell r="D2244">
            <v>7.76</v>
          </cell>
          <cell r="E2244" t="str">
            <v/>
          </cell>
          <cell r="F2244">
            <v>7.05</v>
          </cell>
          <cell r="G2244" t="str">
            <v/>
          </cell>
          <cell r="H2244">
            <v>30</v>
          </cell>
          <cell r="I2244">
            <v>50</v>
          </cell>
          <cell r="J2244">
            <v>12.831550096816324</v>
          </cell>
          <cell r="K2244">
            <v>21.409896931050501</v>
          </cell>
          <cell r="L2244">
            <v>14.078171184628356</v>
          </cell>
        </row>
        <row r="2245">
          <cell r="A2245">
            <v>45159</v>
          </cell>
          <cell r="B2245">
            <v>6.61</v>
          </cell>
          <cell r="D2245">
            <v>19.220476190476209</v>
          </cell>
          <cell r="E2245" t="str">
            <v>24hr recalc - 3  hours excluded due to maintenance/calibration</v>
          </cell>
          <cell r="F2245">
            <v>9.5794927536232084</v>
          </cell>
          <cell r="G2245" t="str">
            <v>24 hr recalc - 1 hour excluded due to high negatives</v>
          </cell>
          <cell r="H2245">
            <v>30</v>
          </cell>
          <cell r="I2245">
            <v>50</v>
          </cell>
          <cell r="J2245">
            <v>12.814699268087042</v>
          </cell>
          <cell r="K2245">
            <v>21.421081371023675</v>
          </cell>
          <cell r="L2245">
            <v>14.074606247483672</v>
          </cell>
        </row>
        <row r="2246">
          <cell r="A2246">
            <v>45160</v>
          </cell>
          <cell r="B2246">
            <v>9.25</v>
          </cell>
          <cell r="D2246">
            <v>35.39</v>
          </cell>
          <cell r="E2246" t="str">
            <v/>
          </cell>
          <cell r="F2246">
            <v>13.8</v>
          </cell>
          <cell r="G2246" t="str">
            <v/>
          </cell>
          <cell r="H2246">
            <v>30</v>
          </cell>
          <cell r="I2246">
            <v>50</v>
          </cell>
          <cell r="J2246">
            <v>12.806329102341188</v>
          </cell>
          <cell r="K2246">
            <v>21.306715173840573</v>
          </cell>
          <cell r="L2246">
            <v>14.077534424279252</v>
          </cell>
        </row>
        <row r="2247">
          <cell r="A2247">
            <v>45161</v>
          </cell>
          <cell r="B2247">
            <v>12.45</v>
          </cell>
          <cell r="D2247">
            <v>20</v>
          </cell>
          <cell r="E2247" t="str">
            <v/>
          </cell>
          <cell r="F2247">
            <v>14.26</v>
          </cell>
          <cell r="G2247" t="str">
            <v/>
          </cell>
          <cell r="H2247">
            <v>30</v>
          </cell>
          <cell r="I2247">
            <v>50</v>
          </cell>
          <cell r="J2247">
            <v>12.807130207313561</v>
          </cell>
          <cell r="K2247">
            <v>21.117926441446208</v>
          </cell>
          <cell r="L2247">
            <v>14.083252656323451</v>
          </cell>
        </row>
        <row r="2248">
          <cell r="A2248">
            <v>45162</v>
          </cell>
          <cell r="B2248">
            <v>12.88</v>
          </cell>
          <cell r="D2248">
            <v>11.85</v>
          </cell>
          <cell r="E2248" t="str">
            <v/>
          </cell>
          <cell r="F2248">
            <v>13.38</v>
          </cell>
          <cell r="G2248" t="str">
            <v/>
          </cell>
          <cell r="H2248">
            <v>30</v>
          </cell>
          <cell r="I2248">
            <v>50</v>
          </cell>
          <cell r="J2248">
            <v>12.828839147544603</v>
          </cell>
          <cell r="K2248">
            <v>21.102856018911002</v>
          </cell>
          <cell r="L2248">
            <v>14.10223055687594</v>
          </cell>
        </row>
        <row r="2249">
          <cell r="A2249">
            <v>45163</v>
          </cell>
          <cell r="B2249">
            <v>12.51</v>
          </cell>
          <cell r="D2249">
            <v>20.21</v>
          </cell>
          <cell r="E2249" t="str">
            <v/>
          </cell>
          <cell r="F2249">
            <v>11.73</v>
          </cell>
          <cell r="G2249" t="str">
            <v/>
          </cell>
          <cell r="H2249">
            <v>30</v>
          </cell>
          <cell r="I2249">
            <v>50</v>
          </cell>
          <cell r="J2249">
            <v>12.84709881605289</v>
          </cell>
          <cell r="K2249">
            <v>21.056461652713818</v>
          </cell>
          <cell r="L2249">
            <v>14.112479175660466</v>
          </cell>
        </row>
        <row r="2250">
          <cell r="A2250">
            <v>45164</v>
          </cell>
          <cell r="B2250">
            <v>15.2</v>
          </cell>
          <cell r="D2250">
            <v>17.899999999999999</v>
          </cell>
          <cell r="E2250" t="str">
            <v/>
          </cell>
          <cell r="F2250">
            <v>16.96</v>
          </cell>
          <cell r="G2250" t="str">
            <v/>
          </cell>
          <cell r="H2250">
            <v>30</v>
          </cell>
          <cell r="I2250">
            <v>50</v>
          </cell>
          <cell r="J2250">
            <v>12.856794948649577</v>
          </cell>
          <cell r="K2250">
            <v>21.065701089333537</v>
          </cell>
          <cell r="L2250">
            <v>14.130573098312402</v>
          </cell>
        </row>
        <row r="2251">
          <cell r="A2251">
            <v>45165</v>
          </cell>
          <cell r="B2251">
            <v>13.67</v>
          </cell>
          <cell r="D2251">
            <v>13.84</v>
          </cell>
          <cell r="E2251" t="str">
            <v/>
          </cell>
          <cell r="F2251">
            <v>13.01</v>
          </cell>
          <cell r="G2251" t="str">
            <v/>
          </cell>
          <cell r="H2251">
            <v>30</v>
          </cell>
          <cell r="I2251">
            <v>50</v>
          </cell>
          <cell r="J2251">
            <v>12.868010418262834</v>
          </cell>
          <cell r="K2251">
            <v>21.078630666798325</v>
          </cell>
          <cell r="L2251">
            <v>14.134523374555497</v>
          </cell>
        </row>
        <row r="2252">
          <cell r="A2252">
            <v>45166</v>
          </cell>
          <cell r="B2252">
            <v>13.95</v>
          </cell>
          <cell r="D2252">
            <v>18.25</v>
          </cell>
          <cell r="E2252" t="str">
            <v/>
          </cell>
          <cell r="F2252">
            <v>14.18</v>
          </cell>
          <cell r="G2252" t="str">
            <v/>
          </cell>
          <cell r="H2252">
            <v>30</v>
          </cell>
          <cell r="I2252">
            <v>50</v>
          </cell>
          <cell r="J2252">
            <v>12.863065666881619</v>
          </cell>
          <cell r="K2252">
            <v>21.061053202009592</v>
          </cell>
          <cell r="L2252">
            <v>14.133639396654946</v>
          </cell>
        </row>
        <row r="2253">
          <cell r="A2253">
            <v>45167</v>
          </cell>
          <cell r="B2253">
            <v>17.850000000000001</v>
          </cell>
          <cell r="D2253">
            <v>28.43</v>
          </cell>
          <cell r="E2253" t="str">
            <v/>
          </cell>
          <cell r="F2253">
            <v>17.309999999999999</v>
          </cell>
          <cell r="G2253" t="str">
            <v/>
          </cell>
          <cell r="H2253">
            <v>30</v>
          </cell>
          <cell r="I2253">
            <v>50</v>
          </cell>
          <cell r="J2253">
            <v>12.836988318815322</v>
          </cell>
          <cell r="K2253">
            <v>21.089672920319451</v>
          </cell>
          <cell r="L2253">
            <v>14.13587696571572</v>
          </cell>
        </row>
        <row r="2254">
          <cell r="A2254">
            <v>45168</v>
          </cell>
          <cell r="B2254">
            <v>19.41</v>
          </cell>
          <cell r="D2254">
            <v>46.12</v>
          </cell>
          <cell r="E2254" t="str">
            <v/>
          </cell>
          <cell r="F2254">
            <v>20.07</v>
          </cell>
          <cell r="G2254" t="str">
            <v/>
          </cell>
          <cell r="H2254">
            <v>30</v>
          </cell>
          <cell r="I2254">
            <v>50</v>
          </cell>
          <cell r="J2254">
            <v>12.854308760804274</v>
          </cell>
          <cell r="K2254">
            <v>21.107109540037762</v>
          </cell>
          <cell r="L2254">
            <v>14.1584460264892</v>
          </cell>
        </row>
        <row r="2255">
          <cell r="A2255">
            <v>45169</v>
          </cell>
          <cell r="B2255">
            <v>9.6300000000000008</v>
          </cell>
          <cell r="D2255">
            <v>17.54</v>
          </cell>
          <cell r="E2255" t="str">
            <v/>
          </cell>
          <cell r="F2255">
            <v>10.119999999999999</v>
          </cell>
          <cell r="G2255" t="str">
            <v/>
          </cell>
          <cell r="H2255">
            <v>30</v>
          </cell>
          <cell r="I2255">
            <v>50</v>
          </cell>
          <cell r="J2255">
            <v>12.854449284465094</v>
          </cell>
          <cell r="K2255">
            <v>21.122151793558888</v>
          </cell>
          <cell r="L2255">
            <v>14.157396302732293</v>
          </cell>
        </row>
        <row r="2256">
          <cell r="A2256">
            <v>45170</v>
          </cell>
          <cell r="B2256">
            <v>10.3</v>
          </cell>
          <cell r="C2256" t="str">
            <v/>
          </cell>
          <cell r="D2256">
            <v>13.58</v>
          </cell>
          <cell r="E2256" t="str">
            <v/>
          </cell>
          <cell r="F2256">
            <v>11.31</v>
          </cell>
          <cell r="G2256" t="str">
            <v/>
          </cell>
          <cell r="H2256">
            <v>30</v>
          </cell>
          <cell r="I2256">
            <v>50</v>
          </cell>
          <cell r="J2256">
            <v>12.853316687780012</v>
          </cell>
          <cell r="K2256">
            <v>21.080320807643393</v>
          </cell>
          <cell r="L2256">
            <v>14.140269230909087</v>
          </cell>
        </row>
        <row r="2257">
          <cell r="A2257">
            <v>45171</v>
          </cell>
          <cell r="B2257">
            <v>12.11</v>
          </cell>
          <cell r="C2257" t="str">
            <v/>
          </cell>
          <cell r="D2257">
            <v>9.64</v>
          </cell>
          <cell r="E2257" t="str">
            <v/>
          </cell>
          <cell r="F2257">
            <v>9.76</v>
          </cell>
          <cell r="G2257" t="str">
            <v/>
          </cell>
          <cell r="H2257">
            <v>30</v>
          </cell>
          <cell r="I2257">
            <v>50</v>
          </cell>
          <cell r="J2257">
            <v>12.860443759603214</v>
          </cell>
          <cell r="K2257">
            <v>21.046630666798325</v>
          </cell>
          <cell r="L2257">
            <v>14.132700170135609</v>
          </cell>
        </row>
        <row r="2258">
          <cell r="A2258">
            <v>45172</v>
          </cell>
          <cell r="B2258">
            <v>12.47</v>
          </cell>
          <cell r="C2258" t="str">
            <v/>
          </cell>
          <cell r="D2258">
            <v>13.22</v>
          </cell>
          <cell r="E2258" t="str">
            <v/>
          </cell>
          <cell r="F2258">
            <v>12.65</v>
          </cell>
          <cell r="G2258" t="str">
            <v/>
          </cell>
          <cell r="H2258">
            <v>30</v>
          </cell>
          <cell r="I2258">
            <v>50</v>
          </cell>
          <cell r="J2258">
            <v>12.862902323139126</v>
          </cell>
          <cell r="K2258">
            <v>21.060517990741989</v>
          </cell>
          <cell r="L2258">
            <v>14.140738844168759</v>
          </cell>
        </row>
        <row r="2259">
          <cell r="A2259">
            <v>45173</v>
          </cell>
          <cell r="B2259">
            <v>18.73</v>
          </cell>
          <cell r="C2259" t="str">
            <v/>
          </cell>
          <cell r="D2259">
            <v>23.02</v>
          </cell>
          <cell r="E2259" t="str">
            <v/>
          </cell>
          <cell r="F2259">
            <v>17.52</v>
          </cell>
          <cell r="G2259" t="str">
            <v/>
          </cell>
          <cell r="H2259">
            <v>30</v>
          </cell>
          <cell r="I2259">
            <v>50</v>
          </cell>
          <cell r="J2259">
            <v>12.881189615956799</v>
          </cell>
          <cell r="K2259">
            <v>21.089081371023678</v>
          </cell>
          <cell r="L2259">
            <v>14.163169783395277</v>
          </cell>
        </row>
        <row r="2260">
          <cell r="A2260">
            <v>45174</v>
          </cell>
          <cell r="B2260">
            <v>16.47</v>
          </cell>
          <cell r="C2260" t="str">
            <v/>
          </cell>
          <cell r="D2260">
            <v>40.343684210526334</v>
          </cell>
          <cell r="E2260" t="str">
            <v>24hr recalc - 5 hours excluded due to power outage</v>
          </cell>
          <cell r="F2260">
            <v>20.57</v>
          </cell>
          <cell r="G2260" t="str">
            <v/>
          </cell>
          <cell r="H2260">
            <v>30</v>
          </cell>
          <cell r="I2260">
            <v>50</v>
          </cell>
          <cell r="J2260">
            <v>12.895057019271722</v>
          </cell>
          <cell r="K2260">
            <v>21.175570622320937</v>
          </cell>
          <cell r="L2260">
            <v>14.195959838643896</v>
          </cell>
        </row>
        <row r="2261">
          <cell r="A2261">
            <v>45175</v>
          </cell>
          <cell r="B2261">
            <v>14.85</v>
          </cell>
          <cell r="C2261" t="str">
            <v/>
          </cell>
          <cell r="D2261">
            <v>29.167619047619063</v>
          </cell>
          <cell r="E2261" t="str">
            <v>24hr recalc - 3 hours excluded due to power outage</v>
          </cell>
          <cell r="F2261">
            <v>14.84</v>
          </cell>
          <cell r="G2261" t="str">
            <v/>
          </cell>
          <cell r="H2261">
            <v>30</v>
          </cell>
          <cell r="I2261">
            <v>50</v>
          </cell>
          <cell r="J2261">
            <v>12.905029394962328</v>
          </cell>
          <cell r="K2261">
            <v>21.219169549215639</v>
          </cell>
          <cell r="L2261">
            <v>14.207783043063785</v>
          </cell>
        </row>
        <row r="2262">
          <cell r="A2262">
            <v>45176</v>
          </cell>
          <cell r="B2262">
            <v>28.83</v>
          </cell>
          <cell r="C2262" t="str">
            <v/>
          </cell>
          <cell r="D2262">
            <v>42.293999999999983</v>
          </cell>
          <cell r="E2262" t="str">
            <v>24hr recalc - 4 hours excluded due to power outage</v>
          </cell>
          <cell r="F2262">
            <v>34.54</v>
          </cell>
          <cell r="G2262" t="str">
            <v/>
          </cell>
          <cell r="H2262">
            <v>30</v>
          </cell>
          <cell r="I2262">
            <v>50</v>
          </cell>
          <cell r="J2262">
            <v>12.948510057945757</v>
          </cell>
          <cell r="K2262">
            <v>21.287547014004371</v>
          </cell>
          <cell r="L2262">
            <v>14.271705694997484</v>
          </cell>
        </row>
        <row r="2263">
          <cell r="A2263">
            <v>45177</v>
          </cell>
          <cell r="B2263">
            <v>8.3918181818181914</v>
          </cell>
          <cell r="C2263" t="str">
            <v>24hr recalc - 2 hours excluded due to power outage</v>
          </cell>
          <cell r="D2263">
            <v>14.1</v>
          </cell>
          <cell r="E2263" t="str">
            <v/>
          </cell>
          <cell r="F2263">
            <v>10.44</v>
          </cell>
          <cell r="G2263" t="str">
            <v/>
          </cell>
          <cell r="H2263">
            <v>30</v>
          </cell>
          <cell r="I2263">
            <v>50</v>
          </cell>
          <cell r="J2263">
            <v>12.923073091597191</v>
          </cell>
          <cell r="K2263">
            <v>21.281631521046624</v>
          </cell>
          <cell r="L2263">
            <v>14.265131109362127</v>
          </cell>
        </row>
        <row r="2264">
          <cell r="A2264">
            <v>45178</v>
          </cell>
          <cell r="B2264">
            <v>7.78</v>
          </cell>
          <cell r="C2264" t="str">
            <v/>
          </cell>
          <cell r="D2264">
            <v>9.67</v>
          </cell>
          <cell r="E2264" t="str">
            <v/>
          </cell>
          <cell r="F2264">
            <v>9.98</v>
          </cell>
          <cell r="G2264" t="str">
            <v/>
          </cell>
          <cell r="H2264">
            <v>30</v>
          </cell>
          <cell r="I2264">
            <v>50</v>
          </cell>
          <cell r="J2264">
            <v>12.926747124746356</v>
          </cell>
          <cell r="K2264">
            <v>21.108701943581838</v>
          </cell>
          <cell r="L2264">
            <v>14.268888015439472</v>
          </cell>
        </row>
        <row r="2265">
          <cell r="A2265">
            <v>45179</v>
          </cell>
          <cell r="B2265">
            <v>12.6</v>
          </cell>
          <cell r="C2265" t="str">
            <v/>
          </cell>
          <cell r="D2265">
            <v>12.83</v>
          </cell>
          <cell r="E2265" t="str">
            <v/>
          </cell>
          <cell r="F2265">
            <v>11.88</v>
          </cell>
          <cell r="G2265" t="str">
            <v/>
          </cell>
          <cell r="H2265">
            <v>30</v>
          </cell>
          <cell r="I2265">
            <v>50</v>
          </cell>
          <cell r="J2265">
            <v>12.946249887177297</v>
          </cell>
          <cell r="K2265">
            <v>21.083321661891695</v>
          </cell>
          <cell r="L2265">
            <v>14.281539949141132</v>
          </cell>
        </row>
        <row r="2266">
          <cell r="A2266">
            <v>45180</v>
          </cell>
          <cell r="B2266">
            <v>12.25</v>
          </cell>
          <cell r="C2266" t="str">
            <v/>
          </cell>
          <cell r="D2266">
            <v>17.989999999999998</v>
          </cell>
          <cell r="E2266" t="str">
            <v/>
          </cell>
          <cell r="F2266">
            <v>11.84</v>
          </cell>
          <cell r="G2266" t="str">
            <v/>
          </cell>
          <cell r="H2266">
            <v>30</v>
          </cell>
          <cell r="I2266">
            <v>50</v>
          </cell>
          <cell r="J2266">
            <v>12.960365909276746</v>
          </cell>
          <cell r="K2266">
            <v>21.090673774567751</v>
          </cell>
          <cell r="L2266">
            <v>14.288970888367651</v>
          </cell>
        </row>
        <row r="2267">
          <cell r="A2267">
            <v>45181</v>
          </cell>
          <cell r="B2267">
            <v>18.75</v>
          </cell>
          <cell r="C2267" t="str">
            <v/>
          </cell>
          <cell r="D2267">
            <v>22.99</v>
          </cell>
          <cell r="E2267" t="str">
            <v/>
          </cell>
          <cell r="F2267">
            <v>17.96</v>
          </cell>
          <cell r="G2267" t="str">
            <v/>
          </cell>
          <cell r="H2267">
            <v>30</v>
          </cell>
          <cell r="I2267">
            <v>50</v>
          </cell>
          <cell r="J2267">
            <v>12.990531655133102</v>
          </cell>
          <cell r="K2267">
            <v>21.062335746398741</v>
          </cell>
          <cell r="L2267">
            <v>14.305352103837263</v>
          </cell>
        </row>
        <row r="2268">
          <cell r="A2268">
            <v>45182</v>
          </cell>
          <cell r="B2268">
            <v>21.47</v>
          </cell>
          <cell r="C2268" t="str">
            <v/>
          </cell>
          <cell r="D2268">
            <v>24.54</v>
          </cell>
          <cell r="E2268" t="str">
            <v/>
          </cell>
          <cell r="F2268">
            <v>19.84</v>
          </cell>
          <cell r="G2268" t="str">
            <v/>
          </cell>
          <cell r="H2268">
            <v>30</v>
          </cell>
          <cell r="I2268">
            <v>50</v>
          </cell>
          <cell r="J2268">
            <v>13.019979168945254</v>
          </cell>
          <cell r="K2268">
            <v>21.032058955216865</v>
          </cell>
          <cell r="L2268">
            <v>14.321539949141133</v>
          </cell>
        </row>
        <row r="2269">
          <cell r="A2269">
            <v>45183</v>
          </cell>
          <cell r="B2269">
            <v>17.84</v>
          </cell>
          <cell r="C2269" t="str">
            <v/>
          </cell>
          <cell r="D2269">
            <v>21.69</v>
          </cell>
          <cell r="E2269" t="str">
            <v/>
          </cell>
          <cell r="F2269">
            <v>18.25</v>
          </cell>
          <cell r="G2269" t="str">
            <v/>
          </cell>
          <cell r="H2269">
            <v>30</v>
          </cell>
          <cell r="I2269">
            <v>50</v>
          </cell>
          <cell r="J2269">
            <v>13.037631102646912</v>
          </cell>
          <cell r="K2269">
            <v>21.038932194653484</v>
          </cell>
          <cell r="L2269">
            <v>14.331788567925662</v>
          </cell>
        </row>
        <row r="2270">
          <cell r="A2270">
            <v>45184</v>
          </cell>
          <cell r="B2270">
            <v>16.28</v>
          </cell>
          <cell r="C2270" t="str">
            <v/>
          </cell>
          <cell r="D2270">
            <v>28.97</v>
          </cell>
          <cell r="E2270" t="str">
            <v/>
          </cell>
          <cell r="F2270">
            <v>20.88</v>
          </cell>
          <cell r="G2270" t="str">
            <v/>
          </cell>
          <cell r="H2270">
            <v>30</v>
          </cell>
          <cell r="I2270">
            <v>50</v>
          </cell>
          <cell r="J2270">
            <v>13.036305135796082</v>
          </cell>
          <cell r="K2270">
            <v>21.067382898878837</v>
          </cell>
          <cell r="L2270">
            <v>14.344219507152182</v>
          </cell>
        </row>
        <row r="2271">
          <cell r="A2271">
            <v>45185</v>
          </cell>
          <cell r="B2271">
            <v>13.59</v>
          </cell>
          <cell r="C2271" t="str">
            <v/>
          </cell>
          <cell r="D2271">
            <v>17.8</v>
          </cell>
          <cell r="E2271" t="str">
            <v/>
          </cell>
          <cell r="F2271">
            <v>15.74</v>
          </cell>
          <cell r="G2271" t="str">
            <v/>
          </cell>
          <cell r="H2271">
            <v>30</v>
          </cell>
          <cell r="I2271">
            <v>50</v>
          </cell>
          <cell r="J2271">
            <v>13.059067566735308</v>
          </cell>
          <cell r="K2271">
            <v>21.053749096061935</v>
          </cell>
          <cell r="L2271">
            <v>14.367313429804115</v>
          </cell>
        </row>
        <row r="2272">
          <cell r="A2272">
            <v>45186</v>
          </cell>
          <cell r="B2272">
            <v>17.86</v>
          </cell>
          <cell r="C2272" t="str">
            <v/>
          </cell>
          <cell r="D2272">
            <v>20.99</v>
          </cell>
          <cell r="E2272" t="str">
            <v/>
          </cell>
          <cell r="F2272">
            <v>18.95</v>
          </cell>
          <cell r="G2272" t="str">
            <v/>
          </cell>
          <cell r="H2272">
            <v>30</v>
          </cell>
          <cell r="I2272">
            <v>50</v>
          </cell>
          <cell r="J2272">
            <v>13.082465356790555</v>
          </cell>
          <cell r="K2272">
            <v>21.004425152399961</v>
          </cell>
          <cell r="L2272">
            <v>14.384274755770965</v>
          </cell>
        </row>
        <row r="2273">
          <cell r="A2273">
            <v>45187</v>
          </cell>
          <cell r="B2273">
            <v>20.14</v>
          </cell>
          <cell r="C2273" t="str">
            <v/>
          </cell>
          <cell r="D2273">
            <v>37.26</v>
          </cell>
          <cell r="E2273" t="str">
            <v/>
          </cell>
          <cell r="F2273">
            <v>22.65</v>
          </cell>
          <cell r="G2273" t="str">
            <v/>
          </cell>
          <cell r="H2273">
            <v>30</v>
          </cell>
          <cell r="I2273">
            <v>50</v>
          </cell>
          <cell r="J2273">
            <v>13.118432207619286</v>
          </cell>
          <cell r="K2273">
            <v>21.068340645357708</v>
          </cell>
          <cell r="L2273">
            <v>14.417230556875936</v>
          </cell>
        </row>
        <row r="2274">
          <cell r="A2274">
            <v>45188</v>
          </cell>
          <cell r="B2274">
            <v>22.31</v>
          </cell>
          <cell r="C2274" t="str">
            <v/>
          </cell>
          <cell r="D2274">
            <v>51.25</v>
          </cell>
          <cell r="E2274" t="str">
            <v/>
          </cell>
          <cell r="F2274">
            <v>25.45</v>
          </cell>
          <cell r="G2274" t="str">
            <v/>
          </cell>
          <cell r="H2274">
            <v>30</v>
          </cell>
          <cell r="I2274">
            <v>50</v>
          </cell>
          <cell r="J2274">
            <v>13.157327235243594</v>
          </cell>
          <cell r="K2274">
            <v>21.148537381329092</v>
          </cell>
          <cell r="L2274">
            <v>14.459633871793065</v>
          </cell>
        </row>
        <row r="2275">
          <cell r="A2275">
            <v>45189</v>
          </cell>
          <cell r="B2275">
            <v>20.82</v>
          </cell>
          <cell r="C2275" t="str">
            <v/>
          </cell>
          <cell r="D2275">
            <v>65.23</v>
          </cell>
          <cell r="E2275" t="str">
            <v/>
          </cell>
          <cell r="F2275">
            <v>26.61</v>
          </cell>
          <cell r="G2275" t="str">
            <v/>
          </cell>
          <cell r="H2275">
            <v>30</v>
          </cell>
          <cell r="I2275">
            <v>50</v>
          </cell>
          <cell r="J2275">
            <v>13.172492981099948</v>
          </cell>
          <cell r="K2275">
            <v>21.283861324991065</v>
          </cell>
          <cell r="L2275">
            <v>14.48778304306378</v>
          </cell>
        </row>
        <row r="2276">
          <cell r="A2276">
            <v>45190</v>
          </cell>
          <cell r="B2276">
            <v>25</v>
          </cell>
          <cell r="C2276" t="str">
            <v/>
          </cell>
          <cell r="D2276">
            <v>34.699999999999982</v>
          </cell>
          <cell r="E2276" t="str">
            <v>24hr recalc - 3 hours excluded due to maintenance/calibration</v>
          </cell>
          <cell r="F2276">
            <v>26.29</v>
          </cell>
          <cell r="G2276" t="str">
            <v/>
          </cell>
          <cell r="H2276">
            <v>30</v>
          </cell>
          <cell r="I2276">
            <v>50</v>
          </cell>
          <cell r="J2276">
            <v>13.179675301541938</v>
          </cell>
          <cell r="K2276">
            <v>21.331804986962894</v>
          </cell>
          <cell r="L2276">
            <v>14.503446026489193</v>
          </cell>
        </row>
        <row r="2277">
          <cell r="A2277">
            <v>45191</v>
          </cell>
          <cell r="B2277">
            <v>15.71</v>
          </cell>
          <cell r="C2277" t="str">
            <v/>
          </cell>
          <cell r="D2277">
            <v>15.48</v>
          </cell>
          <cell r="E2277" t="str">
            <v/>
          </cell>
          <cell r="F2277">
            <v>17.27</v>
          </cell>
          <cell r="G2277" t="str">
            <v/>
          </cell>
          <cell r="H2277">
            <v>30</v>
          </cell>
          <cell r="I2277">
            <v>50</v>
          </cell>
          <cell r="J2277">
            <v>13.201001268392767</v>
          </cell>
          <cell r="K2277">
            <v>21.358283860202331</v>
          </cell>
          <cell r="L2277">
            <v>14.530821717096927</v>
          </cell>
        </row>
        <row r="2278">
          <cell r="A2278">
            <v>45192</v>
          </cell>
          <cell r="B2278">
            <v>15.18</v>
          </cell>
          <cell r="C2278" t="str">
            <v/>
          </cell>
          <cell r="D2278">
            <v>10.53</v>
          </cell>
          <cell r="E2278" t="str">
            <v/>
          </cell>
          <cell r="F2278">
            <v>12.77</v>
          </cell>
          <cell r="G2278" t="str">
            <v/>
          </cell>
          <cell r="H2278">
            <v>30</v>
          </cell>
          <cell r="I2278">
            <v>50</v>
          </cell>
          <cell r="J2278">
            <v>13.216664251818182</v>
          </cell>
          <cell r="K2278">
            <v>21.362565550343177</v>
          </cell>
          <cell r="L2278">
            <v>14.541595197759909</v>
          </cell>
        </row>
        <row r="2279">
          <cell r="A2279">
            <v>45193</v>
          </cell>
          <cell r="B2279">
            <v>10.77</v>
          </cell>
          <cell r="C2279" t="str">
            <v/>
          </cell>
          <cell r="D2279">
            <v>11.21</v>
          </cell>
          <cell r="E2279" t="str">
            <v/>
          </cell>
          <cell r="F2279">
            <v>12.2</v>
          </cell>
          <cell r="G2279" t="str">
            <v/>
          </cell>
          <cell r="H2279">
            <v>30</v>
          </cell>
          <cell r="I2279">
            <v>50</v>
          </cell>
          <cell r="J2279">
            <v>13.226194638558512</v>
          </cell>
          <cell r="K2279">
            <v>21.346452874286836</v>
          </cell>
          <cell r="L2279">
            <v>14.548970888367641</v>
          </cell>
        </row>
        <row r="2280">
          <cell r="A2280">
            <v>45194</v>
          </cell>
          <cell r="B2280">
            <v>12.46</v>
          </cell>
          <cell r="C2280" t="str">
            <v/>
          </cell>
          <cell r="D2280">
            <v>19.940000000000001</v>
          </cell>
          <cell r="E2280" t="str">
            <v/>
          </cell>
          <cell r="F2280">
            <v>18.7</v>
          </cell>
          <cell r="G2280" t="str">
            <v/>
          </cell>
          <cell r="H2280">
            <v>30</v>
          </cell>
          <cell r="I2280">
            <v>50</v>
          </cell>
          <cell r="J2280">
            <v>13.241305135796082</v>
          </cell>
          <cell r="K2280">
            <v>21.364199353160075</v>
          </cell>
          <cell r="L2280">
            <v>14.580103485052724</v>
          </cell>
        </row>
        <row r="2281">
          <cell r="A2281">
            <v>45195</v>
          </cell>
          <cell r="B2281">
            <v>22.73</v>
          </cell>
          <cell r="C2281" t="str">
            <v/>
          </cell>
          <cell r="D2281">
            <v>24.95</v>
          </cell>
          <cell r="E2281" t="str">
            <v/>
          </cell>
          <cell r="F2281">
            <v>22.470652173913052</v>
          </cell>
          <cell r="G2281" t="str">
            <v>24hr recalc - 1 hour excluded due to power outage</v>
          </cell>
          <cell r="H2281">
            <v>30</v>
          </cell>
          <cell r="I2281">
            <v>50</v>
          </cell>
          <cell r="J2281">
            <v>13.27218911369663</v>
          </cell>
          <cell r="K2281">
            <v>21.377945832033316</v>
          </cell>
          <cell r="L2281">
            <v>14.607591474483423</v>
          </cell>
        </row>
        <row r="2282">
          <cell r="A2282">
            <v>45196</v>
          </cell>
          <cell r="B2282">
            <v>25.425217391304333</v>
          </cell>
          <cell r="C2282" t="str">
            <v>24hr recalc - 1 hours excluded due to high negatives</v>
          </cell>
          <cell r="D2282">
            <v>26.26</v>
          </cell>
          <cell r="E2282" t="str">
            <v/>
          </cell>
          <cell r="F2282">
            <v>24.01</v>
          </cell>
          <cell r="G2282" t="str">
            <v/>
          </cell>
          <cell r="H2282">
            <v>30</v>
          </cell>
          <cell r="I2282">
            <v>50</v>
          </cell>
          <cell r="J2282">
            <v>13.310960432457142</v>
          </cell>
          <cell r="K2282">
            <v>21.400847240484019</v>
          </cell>
          <cell r="L2282">
            <v>14.639166060118782</v>
          </cell>
        </row>
        <row r="2283">
          <cell r="A2283">
            <v>45197</v>
          </cell>
          <cell r="B2283">
            <v>14.96</v>
          </cell>
          <cell r="C2283" t="str">
            <v/>
          </cell>
          <cell r="D2283">
            <v>14.374444444444451</v>
          </cell>
          <cell r="E2283" t="str">
            <v>24hr recalc - 6 hours excluded due to power outage</v>
          </cell>
          <cell r="F2283">
            <v>12.66</v>
          </cell>
          <cell r="G2283" t="str">
            <v/>
          </cell>
          <cell r="H2283">
            <v>30</v>
          </cell>
          <cell r="I2283">
            <v>50</v>
          </cell>
          <cell r="J2283">
            <v>13.325988056766535</v>
          </cell>
          <cell r="K2283">
            <v>21.349366802299357</v>
          </cell>
          <cell r="L2283">
            <v>14.639608049069059</v>
          </cell>
        </row>
        <row r="2284">
          <cell r="A2284">
            <v>45198</v>
          </cell>
          <cell r="B2284">
            <v>15.02</v>
          </cell>
          <cell r="C2284" t="str">
            <v/>
          </cell>
          <cell r="D2284">
            <v>17.23</v>
          </cell>
          <cell r="E2284" t="str">
            <v/>
          </cell>
          <cell r="F2284">
            <v>15.98</v>
          </cell>
          <cell r="G2284" t="str">
            <v/>
          </cell>
          <cell r="H2284">
            <v>30</v>
          </cell>
          <cell r="I2284">
            <v>50</v>
          </cell>
          <cell r="J2284">
            <v>13.342783636877034</v>
          </cell>
          <cell r="K2284">
            <v>21.368071027651471</v>
          </cell>
          <cell r="L2284">
            <v>14.660188159566294</v>
          </cell>
        </row>
        <row r="2285">
          <cell r="A2285">
            <v>45199</v>
          </cell>
          <cell r="B2285">
            <v>17.829999999999998</v>
          </cell>
          <cell r="C2285" t="str">
            <v/>
          </cell>
          <cell r="D2285">
            <v>23.74</v>
          </cell>
          <cell r="E2285" t="str">
            <v/>
          </cell>
          <cell r="F2285">
            <v>18.62</v>
          </cell>
          <cell r="G2285" t="str">
            <v/>
          </cell>
          <cell r="H2285">
            <v>30</v>
          </cell>
          <cell r="I2285">
            <v>50</v>
          </cell>
          <cell r="J2285">
            <v>13.353032255661564</v>
          </cell>
          <cell r="K2285">
            <v>21.400437224834569</v>
          </cell>
          <cell r="L2285">
            <v>14.674911916472368</v>
          </cell>
        </row>
        <row r="2286">
          <cell r="A2286">
            <v>45200</v>
          </cell>
          <cell r="B2286">
            <v>22.05</v>
          </cell>
          <cell r="C2286" t="str">
            <v/>
          </cell>
          <cell r="D2286">
            <v>33.049999999999997</v>
          </cell>
          <cell r="E2286" t="str">
            <v/>
          </cell>
          <cell r="F2286">
            <v>22.56</v>
          </cell>
          <cell r="G2286" t="str">
            <v/>
          </cell>
          <cell r="H2286">
            <v>30</v>
          </cell>
          <cell r="I2286">
            <v>50</v>
          </cell>
          <cell r="J2286">
            <v>13.372341647926758</v>
          </cell>
          <cell r="K2286">
            <v>21.456409055820483</v>
          </cell>
          <cell r="L2286">
            <v>14.695574899897784</v>
          </cell>
        </row>
        <row r="2287">
          <cell r="A2287">
            <v>45201</v>
          </cell>
          <cell r="B2287">
            <v>43.31</v>
          </cell>
          <cell r="C2287" t="str">
            <v/>
          </cell>
          <cell r="D2287">
            <v>41.45</v>
          </cell>
          <cell r="E2287" t="str">
            <v/>
          </cell>
          <cell r="F2287">
            <v>43.38</v>
          </cell>
          <cell r="G2287" t="str">
            <v/>
          </cell>
          <cell r="H2287">
            <v>30</v>
          </cell>
          <cell r="I2287">
            <v>50</v>
          </cell>
          <cell r="J2287">
            <v>13.460325073341124</v>
          </cell>
          <cell r="K2287">
            <v>21.538324548778231</v>
          </cell>
          <cell r="L2287">
            <v>14.786790369511044</v>
          </cell>
        </row>
        <row r="2288">
          <cell r="A2288">
            <v>45202</v>
          </cell>
          <cell r="B2288">
            <v>25.32</v>
          </cell>
          <cell r="C2288" t="str">
            <v/>
          </cell>
          <cell r="D2288">
            <v>44.84</v>
          </cell>
          <cell r="E2288" t="str">
            <v/>
          </cell>
          <cell r="F2288">
            <v>23.39</v>
          </cell>
          <cell r="G2288" t="str">
            <v/>
          </cell>
          <cell r="H2288">
            <v>30</v>
          </cell>
          <cell r="I2288">
            <v>50</v>
          </cell>
          <cell r="J2288">
            <v>13.506954907595265</v>
          </cell>
          <cell r="K2288">
            <v>21.620521731876821</v>
          </cell>
          <cell r="L2288">
            <v>14.818337330837011</v>
          </cell>
        </row>
        <row r="2289">
          <cell r="A2289">
            <v>45203</v>
          </cell>
          <cell r="B2289">
            <v>20.93</v>
          </cell>
          <cell r="C2289" t="str">
            <v/>
          </cell>
          <cell r="D2289">
            <v>39.090000000000003</v>
          </cell>
          <cell r="E2289" t="str">
            <v/>
          </cell>
          <cell r="F2289">
            <v>22.84</v>
          </cell>
          <cell r="G2289" t="str">
            <v/>
          </cell>
          <cell r="H2289">
            <v>30</v>
          </cell>
          <cell r="I2289">
            <v>50</v>
          </cell>
          <cell r="J2289">
            <v>13.535463194888084</v>
          </cell>
          <cell r="K2289">
            <v>21.650606238919075</v>
          </cell>
          <cell r="L2289">
            <v>14.849690921997233</v>
          </cell>
        </row>
        <row r="2290">
          <cell r="A2290">
            <v>45204</v>
          </cell>
          <cell r="B2290">
            <v>5.63</v>
          </cell>
          <cell r="C2290" t="str">
            <v/>
          </cell>
          <cell r="D2290">
            <v>9.73</v>
          </cell>
          <cell r="E2290" t="str">
            <v/>
          </cell>
          <cell r="F2290">
            <v>7.67</v>
          </cell>
          <cell r="G2290" t="str">
            <v/>
          </cell>
          <cell r="H2290">
            <v>30</v>
          </cell>
          <cell r="I2290">
            <v>50</v>
          </cell>
          <cell r="J2290">
            <v>13.506374797098033</v>
          </cell>
          <cell r="K2290">
            <v>21.643254126243015</v>
          </cell>
          <cell r="L2290">
            <v>14.829276557356351</v>
          </cell>
        </row>
        <row r="2291">
          <cell r="A2291">
            <v>45205</v>
          </cell>
          <cell r="B2291">
            <v>10.93</v>
          </cell>
          <cell r="C2291" t="str">
            <v/>
          </cell>
          <cell r="D2291">
            <v>13.4</v>
          </cell>
          <cell r="E2291" t="str">
            <v/>
          </cell>
          <cell r="F2291">
            <v>14.919130434782609</v>
          </cell>
          <cell r="G2291" t="str">
            <v>24hr recalc - 1 hour excluded due to high negatives</v>
          </cell>
          <cell r="H2291">
            <v>30</v>
          </cell>
          <cell r="I2291">
            <v>50</v>
          </cell>
          <cell r="J2291">
            <v>13.511789161738918</v>
          </cell>
          <cell r="K2291">
            <v>21.656859760045833</v>
          </cell>
          <cell r="L2291">
            <v>14.845627746402709</v>
          </cell>
        </row>
        <row r="2292">
          <cell r="A2292">
            <v>45206</v>
          </cell>
          <cell r="B2292">
            <v>12.83</v>
          </cell>
          <cell r="C2292" t="str">
            <v/>
          </cell>
          <cell r="D2292">
            <v>12.79</v>
          </cell>
          <cell r="E2292" t="str">
            <v/>
          </cell>
          <cell r="F2292">
            <v>13.96</v>
          </cell>
          <cell r="G2292" t="str">
            <v/>
          </cell>
          <cell r="H2292">
            <v>30</v>
          </cell>
          <cell r="I2292">
            <v>50</v>
          </cell>
          <cell r="J2292">
            <v>13.50513170317538</v>
          </cell>
          <cell r="K2292">
            <v>21.655056943144427</v>
          </cell>
          <cell r="L2292">
            <v>14.857506199441383</v>
          </cell>
        </row>
        <row r="2293">
          <cell r="A2293">
            <v>45207</v>
          </cell>
          <cell r="B2293">
            <v>9.7799999999999994</v>
          </cell>
          <cell r="C2293" t="str">
            <v/>
          </cell>
          <cell r="D2293">
            <v>8.6300000000000008</v>
          </cell>
          <cell r="E2293" t="str">
            <v/>
          </cell>
          <cell r="F2293">
            <v>10.06</v>
          </cell>
          <cell r="G2293" t="str">
            <v/>
          </cell>
          <cell r="H2293">
            <v>30</v>
          </cell>
          <cell r="I2293">
            <v>50</v>
          </cell>
          <cell r="J2293">
            <v>13.50549081919748</v>
          </cell>
          <cell r="K2293">
            <v>21.631113281172595</v>
          </cell>
          <cell r="L2293">
            <v>14.85405316076735</v>
          </cell>
        </row>
        <row r="2294">
          <cell r="A2294">
            <v>45208</v>
          </cell>
          <cell r="B2294">
            <v>12.28</v>
          </cell>
          <cell r="C2294" t="str">
            <v/>
          </cell>
          <cell r="D2294">
            <v>14.46</v>
          </cell>
          <cell r="E2294" t="str">
            <v/>
          </cell>
          <cell r="F2294">
            <v>12.45</v>
          </cell>
          <cell r="G2294" t="str">
            <v/>
          </cell>
          <cell r="H2294">
            <v>30</v>
          </cell>
          <cell r="I2294">
            <v>50</v>
          </cell>
          <cell r="J2294">
            <v>13.528253250136705</v>
          </cell>
          <cell r="K2294">
            <v>21.65325412624302</v>
          </cell>
          <cell r="L2294">
            <v>14.872257580656854</v>
          </cell>
        </row>
        <row r="2295">
          <cell r="A2295">
            <v>45209</v>
          </cell>
          <cell r="B2295">
            <v>20.59</v>
          </cell>
          <cell r="C2295" t="str">
            <v/>
          </cell>
          <cell r="D2295">
            <v>18.7</v>
          </cell>
          <cell r="E2295" t="str">
            <v/>
          </cell>
          <cell r="F2295">
            <v>20.82</v>
          </cell>
          <cell r="G2295" t="str">
            <v/>
          </cell>
          <cell r="H2295">
            <v>30</v>
          </cell>
          <cell r="I2295">
            <v>50</v>
          </cell>
          <cell r="J2295">
            <v>13.563136444985968</v>
          </cell>
          <cell r="K2295">
            <v>21.669073039723902</v>
          </cell>
          <cell r="L2295">
            <v>14.902589557006566</v>
          </cell>
        </row>
        <row r="2296">
          <cell r="A2296">
            <v>45210</v>
          </cell>
          <cell r="B2296">
            <v>16.429999999999993</v>
          </cell>
          <cell r="C2296" t="str">
            <v>24hr recalc - 1 hour excluded due to high negatives</v>
          </cell>
          <cell r="D2296">
            <v>18.41</v>
          </cell>
          <cell r="E2296" t="str">
            <v/>
          </cell>
          <cell r="F2296">
            <v>17.179565217391314</v>
          </cell>
          <cell r="G2296" t="str">
            <v>24hr recalc - 1 hour excluded due to high negatives</v>
          </cell>
          <cell r="H2296">
            <v>30</v>
          </cell>
          <cell r="I2296">
            <v>50</v>
          </cell>
          <cell r="J2296">
            <v>13.589075671505306</v>
          </cell>
          <cell r="K2296">
            <v>21.709946279160523</v>
          </cell>
          <cell r="L2296">
            <v>14.936538632192731</v>
          </cell>
        </row>
        <row r="2297">
          <cell r="A2297">
            <v>45211</v>
          </cell>
          <cell r="B2297">
            <v>21.62</v>
          </cell>
          <cell r="C2297" t="str">
            <v/>
          </cell>
          <cell r="D2297">
            <v>35.85</v>
          </cell>
          <cell r="E2297" t="str">
            <v/>
          </cell>
          <cell r="F2297">
            <v>16.27</v>
          </cell>
          <cell r="G2297" t="str">
            <v>24hr recalc - 1 hour excluded due to power outage</v>
          </cell>
          <cell r="H2297">
            <v>30</v>
          </cell>
          <cell r="I2297">
            <v>50</v>
          </cell>
          <cell r="J2297">
            <v>13.616920975372706</v>
          </cell>
          <cell r="K2297">
            <v>21.771833603104184</v>
          </cell>
          <cell r="L2297">
            <v>14.958720952634723</v>
          </cell>
        </row>
        <row r="2298">
          <cell r="A2298">
            <v>45212</v>
          </cell>
          <cell r="B2298">
            <v>13.03</v>
          </cell>
          <cell r="C2298" t="str">
            <v/>
          </cell>
          <cell r="D2298">
            <v>15.69</v>
          </cell>
          <cell r="E2298" t="str">
            <v/>
          </cell>
          <cell r="F2298">
            <v>18.760000000000002</v>
          </cell>
          <cell r="G2298" t="str">
            <v/>
          </cell>
          <cell r="H2298">
            <v>30</v>
          </cell>
          <cell r="I2298">
            <v>50</v>
          </cell>
          <cell r="J2298">
            <v>13.612998323439005</v>
          </cell>
          <cell r="K2298">
            <v>21.778284307329535</v>
          </cell>
          <cell r="L2298">
            <v>14.977450234402678</v>
          </cell>
        </row>
        <row r="2299">
          <cell r="A2299">
            <v>45213</v>
          </cell>
          <cell r="B2299">
            <v>12.09</v>
          </cell>
          <cell r="C2299" t="str">
            <v/>
          </cell>
          <cell r="D2299">
            <v>17.29</v>
          </cell>
          <cell r="E2299" t="str">
            <v/>
          </cell>
          <cell r="F2299">
            <v>17.53</v>
          </cell>
          <cell r="G2299" t="str">
            <v/>
          </cell>
          <cell r="H2299">
            <v>30</v>
          </cell>
          <cell r="I2299">
            <v>50</v>
          </cell>
          <cell r="J2299">
            <v>13.618136444985968</v>
          </cell>
          <cell r="K2299">
            <v>21.757129377752069</v>
          </cell>
          <cell r="L2299">
            <v>14.998168466446877</v>
          </cell>
        </row>
        <row r="2300">
          <cell r="A2300">
            <v>45214</v>
          </cell>
          <cell r="B2300">
            <v>18.739999999999998</v>
          </cell>
          <cell r="C2300" t="str">
            <v/>
          </cell>
          <cell r="D2300">
            <v>20.85</v>
          </cell>
          <cell r="E2300" t="str">
            <v/>
          </cell>
          <cell r="F2300">
            <v>17.61</v>
          </cell>
          <cell r="G2300" t="str">
            <v/>
          </cell>
          <cell r="H2300">
            <v>30</v>
          </cell>
          <cell r="I2300">
            <v>50</v>
          </cell>
          <cell r="J2300">
            <v>13.632312947580976</v>
          </cell>
          <cell r="K2300">
            <v>21.738425152399959</v>
          </cell>
          <cell r="L2300">
            <v>15.016952996833615</v>
          </cell>
        </row>
        <row r="2301">
          <cell r="A2301">
            <v>45215</v>
          </cell>
          <cell r="B2301">
            <v>21.99</v>
          </cell>
          <cell r="C2301" t="str">
            <v/>
          </cell>
          <cell r="D2301">
            <v>39.130000000000003</v>
          </cell>
          <cell r="E2301" t="str">
            <v/>
          </cell>
          <cell r="F2301">
            <v>29.63</v>
          </cell>
          <cell r="G2301" t="str">
            <v/>
          </cell>
          <cell r="H2301">
            <v>30</v>
          </cell>
          <cell r="I2301">
            <v>50</v>
          </cell>
          <cell r="J2301">
            <v>13.643445544266061</v>
          </cell>
          <cell r="K2301">
            <v>21.786811470307402</v>
          </cell>
          <cell r="L2301">
            <v>15.056151891861241</v>
          </cell>
        </row>
        <row r="2302">
          <cell r="A2302">
            <v>45216</v>
          </cell>
          <cell r="B2302">
            <v>23.6</v>
          </cell>
          <cell r="C2302" t="str">
            <v/>
          </cell>
          <cell r="D2302">
            <v>18.190000000000001</v>
          </cell>
          <cell r="E2302" t="str">
            <v/>
          </cell>
          <cell r="F2302">
            <v>20.079999999999998</v>
          </cell>
          <cell r="G2302" t="str">
            <v/>
          </cell>
          <cell r="H2302">
            <v>30</v>
          </cell>
          <cell r="I2302">
            <v>50</v>
          </cell>
          <cell r="J2302">
            <v>13.661539466917992</v>
          </cell>
          <cell r="K2302">
            <v>21.79498048439191</v>
          </cell>
          <cell r="L2302">
            <v>15.069162941584993</v>
          </cell>
        </row>
        <row r="2303">
          <cell r="A2303">
            <v>45217</v>
          </cell>
          <cell r="B2303">
            <v>15.99</v>
          </cell>
          <cell r="C2303" t="str">
            <v/>
          </cell>
          <cell r="D2303">
            <v>11.82</v>
          </cell>
          <cell r="E2303" t="str">
            <v/>
          </cell>
          <cell r="F2303">
            <v>13.9</v>
          </cell>
          <cell r="G2303" t="str">
            <v/>
          </cell>
          <cell r="H2303">
            <v>30</v>
          </cell>
          <cell r="I2303">
            <v>50</v>
          </cell>
          <cell r="J2303">
            <v>13.667920682387606</v>
          </cell>
          <cell r="K2303">
            <v>21.793909208250206</v>
          </cell>
          <cell r="L2303">
            <v>15.066676753739689</v>
          </cell>
        </row>
        <row r="2304">
          <cell r="A2304">
            <v>45218</v>
          </cell>
          <cell r="B2304" t="str">
            <v>No Data</v>
          </cell>
          <cell r="C2304" t="str">
            <v>Insufficient data - annual calibration</v>
          </cell>
          <cell r="D2304" t="str">
            <v>No Data</v>
          </cell>
          <cell r="E2304" t="str">
            <v>Insufficient data - annual calibration</v>
          </cell>
          <cell r="F2304" t="str">
            <v>No Data</v>
          </cell>
          <cell r="G2304" t="str">
            <v>Insufficient data - annual calibration</v>
          </cell>
          <cell r="H2304">
            <v>30</v>
          </cell>
          <cell r="I2304">
            <v>50</v>
          </cell>
          <cell r="J2304">
            <v>13.675920462671227</v>
          </cell>
          <cell r="K2304">
            <v>21.812601306367242</v>
          </cell>
          <cell r="L2304">
            <v>15.079520733666946</v>
          </cell>
        </row>
        <row r="2305">
          <cell r="A2305">
            <v>45219</v>
          </cell>
          <cell r="B2305" t="str">
            <v>No Data</v>
          </cell>
          <cell r="C2305" t="str">
            <v>Insufficient data - annual calibration</v>
          </cell>
          <cell r="D2305" t="str">
            <v>No Data</v>
          </cell>
          <cell r="E2305" t="str">
            <v>Insufficient data - annual calibration</v>
          </cell>
          <cell r="F2305" t="str">
            <v>No Data</v>
          </cell>
          <cell r="G2305" t="str">
            <v>Insufficient data - annual calibration</v>
          </cell>
          <cell r="H2305">
            <v>30</v>
          </cell>
          <cell r="I2305">
            <v>50</v>
          </cell>
          <cell r="J2305">
            <v>13.685992463956424</v>
          </cell>
          <cell r="K2305">
            <v>21.852254878025651</v>
          </cell>
          <cell r="L2305">
            <v>15.097047180149353</v>
          </cell>
        </row>
        <row r="2306">
          <cell r="A2306">
            <v>45220</v>
          </cell>
          <cell r="B2306">
            <v>22.19</v>
          </cell>
          <cell r="C2306" t="str">
            <v/>
          </cell>
          <cell r="D2306">
            <v>22.43</v>
          </cell>
          <cell r="E2306" t="str">
            <v/>
          </cell>
          <cell r="F2306">
            <v>19.32</v>
          </cell>
          <cell r="G2306" t="str">
            <v/>
          </cell>
          <cell r="H2306">
            <v>30</v>
          </cell>
          <cell r="I2306">
            <v>50</v>
          </cell>
          <cell r="J2306">
            <v>13.728399066210851</v>
          </cell>
          <cell r="K2306">
            <v>21.887325699555397</v>
          </cell>
          <cell r="L2306">
            <v>15.131324957927131</v>
          </cell>
        </row>
        <row r="2307">
          <cell r="A2307">
            <v>45221</v>
          </cell>
          <cell r="B2307">
            <v>25.88</v>
          </cell>
          <cell r="C2307" t="str">
            <v/>
          </cell>
          <cell r="D2307">
            <v>40.5</v>
          </cell>
          <cell r="E2307" t="str">
            <v/>
          </cell>
          <cell r="F2307">
            <v>35.865474452554786</v>
          </cell>
          <cell r="G2307" t="str">
            <v>24hr recalc - 1 hour excluded due to power outage</v>
          </cell>
          <cell r="H2307">
            <v>30</v>
          </cell>
          <cell r="I2307">
            <v>50</v>
          </cell>
          <cell r="J2307">
            <v>13.772982399544187</v>
          </cell>
          <cell r="K2307">
            <v>21.963270845061448</v>
          </cell>
          <cell r="L2307">
            <v>15.205951275850891</v>
          </cell>
        </row>
        <row r="2308">
          <cell r="A2308">
            <v>45222</v>
          </cell>
          <cell r="B2308">
            <v>16.73</v>
          </cell>
          <cell r="C2308" t="str">
            <v/>
          </cell>
          <cell r="D2308">
            <v>28.45</v>
          </cell>
          <cell r="E2308" t="str">
            <v/>
          </cell>
          <cell r="F2308">
            <v>17.93</v>
          </cell>
          <cell r="G2308" t="str">
            <v/>
          </cell>
          <cell r="H2308">
            <v>30</v>
          </cell>
          <cell r="I2308">
            <v>50</v>
          </cell>
          <cell r="J2308">
            <v>13.795454621766407</v>
          </cell>
          <cell r="K2308">
            <v>22.017208522115272</v>
          </cell>
          <cell r="L2308">
            <v>15.232479053628673</v>
          </cell>
        </row>
        <row r="2309">
          <cell r="A2309">
            <v>45223</v>
          </cell>
          <cell r="B2309">
            <v>25.27</v>
          </cell>
          <cell r="C2309" t="str">
            <v/>
          </cell>
          <cell r="D2309">
            <v>37.950000000000003</v>
          </cell>
          <cell r="E2309" t="str">
            <v/>
          </cell>
          <cell r="F2309">
            <v>23.57</v>
          </cell>
          <cell r="G2309" t="str">
            <v/>
          </cell>
          <cell r="H2309">
            <v>30</v>
          </cell>
          <cell r="I2309">
            <v>50</v>
          </cell>
          <cell r="J2309">
            <v>13.830204621766407</v>
          </cell>
          <cell r="K2309">
            <v>22.092420986704504</v>
          </cell>
          <cell r="L2309">
            <v>15.266117942517559</v>
          </cell>
        </row>
        <row r="2310">
          <cell r="A2310">
            <v>45224</v>
          </cell>
          <cell r="B2310">
            <v>27.77</v>
          </cell>
          <cell r="C2310" t="str">
            <v/>
          </cell>
          <cell r="D2310">
            <v>49.79</v>
          </cell>
          <cell r="E2310" t="str">
            <v/>
          </cell>
          <cell r="F2310">
            <v>39.084452554744537</v>
          </cell>
          <cell r="G2310" t="str">
            <v>24hr recalc - 1 hour excluded due to power outage</v>
          </cell>
          <cell r="H2310">
            <v>30</v>
          </cell>
          <cell r="I2310">
            <v>50</v>
          </cell>
          <cell r="J2310">
            <v>13.879732399544189</v>
          </cell>
          <cell r="K2310">
            <v>22.13191107169034</v>
          </cell>
          <cell r="L2310">
            <v>15.34251919961407</v>
          </cell>
        </row>
        <row r="2311">
          <cell r="A2311">
            <v>45225</v>
          </cell>
          <cell r="B2311">
            <v>17.63</v>
          </cell>
          <cell r="C2311" t="str">
            <v/>
          </cell>
          <cell r="D2311">
            <v>14.89</v>
          </cell>
          <cell r="E2311" t="str">
            <v/>
          </cell>
          <cell r="F2311">
            <v>16.11</v>
          </cell>
          <cell r="G2311" t="str">
            <v/>
          </cell>
          <cell r="H2311">
            <v>30</v>
          </cell>
          <cell r="I2311">
            <v>50</v>
          </cell>
          <cell r="J2311">
            <v>13.908157721605381</v>
          </cell>
          <cell r="K2311">
            <v>22.114177360642181</v>
          </cell>
          <cell r="L2311">
            <v>15.364102532947403</v>
          </cell>
        </row>
        <row r="2312">
          <cell r="A2312">
            <v>45226</v>
          </cell>
          <cell r="B2312">
            <v>8.93</v>
          </cell>
          <cell r="C2312" t="str">
            <v/>
          </cell>
          <cell r="D2312">
            <v>7.7386363636363669</v>
          </cell>
          <cell r="E2312" t="str">
            <v>24hr recalc - 2 hours excluded due to power outage</v>
          </cell>
          <cell r="F2312">
            <v>7.3</v>
          </cell>
          <cell r="G2312" t="str">
            <v/>
          </cell>
          <cell r="H2312">
            <v>30</v>
          </cell>
          <cell r="I2312">
            <v>50</v>
          </cell>
          <cell r="J2312">
            <v>13.909266819834047</v>
          </cell>
          <cell r="K2312">
            <v>21.925193327677981</v>
          </cell>
          <cell r="L2312">
            <v>15.360408088502961</v>
          </cell>
        </row>
        <row r="2313">
          <cell r="A2313">
            <v>45227</v>
          </cell>
          <cell r="B2313">
            <v>7.84</v>
          </cell>
          <cell r="C2313" t="str">
            <v/>
          </cell>
          <cell r="D2313">
            <v>7.07</v>
          </cell>
          <cell r="E2313" t="str">
            <v/>
          </cell>
          <cell r="F2313">
            <v>6.46</v>
          </cell>
          <cell r="G2313" t="str">
            <v/>
          </cell>
          <cell r="H2313">
            <v>30</v>
          </cell>
          <cell r="I2313">
            <v>50</v>
          </cell>
          <cell r="J2313">
            <v>13.90146126427849</v>
          </cell>
          <cell r="K2313">
            <v>21.758876047224724</v>
          </cell>
          <cell r="L2313">
            <v>15.334991421836296</v>
          </cell>
        </row>
        <row r="2314">
          <cell r="A2314">
            <v>45228</v>
          </cell>
          <cell r="B2314">
            <v>7.92</v>
          </cell>
          <cell r="C2314" t="str">
            <v/>
          </cell>
          <cell r="D2314">
            <v>8.92</v>
          </cell>
          <cell r="E2314" t="str">
            <v/>
          </cell>
          <cell r="F2314">
            <v>7.66</v>
          </cell>
          <cell r="G2314" t="str">
            <v/>
          </cell>
          <cell r="H2314">
            <v>30</v>
          </cell>
          <cell r="I2314">
            <v>50</v>
          </cell>
          <cell r="J2314">
            <v>13.897606996967701</v>
          </cell>
          <cell r="K2314">
            <v>21.674258483485353</v>
          </cell>
          <cell r="L2314">
            <v>15.323630310725184</v>
          </cell>
        </row>
        <row r="2315">
          <cell r="A2315">
            <v>45229</v>
          </cell>
          <cell r="B2315">
            <v>13.26</v>
          </cell>
          <cell r="C2315" t="str">
            <v/>
          </cell>
          <cell r="D2315">
            <v>39.358095238095274</v>
          </cell>
          <cell r="E2315" t="str">
            <v>24hr recalc - 3 hours excluded due to power outage</v>
          </cell>
          <cell r="F2315">
            <v>14.41</v>
          </cell>
          <cell r="G2315" t="str">
            <v/>
          </cell>
          <cell r="H2315">
            <v>30</v>
          </cell>
          <cell r="I2315">
            <v>50</v>
          </cell>
          <cell r="J2315">
            <v>13.910662552523256</v>
          </cell>
          <cell r="K2315">
            <v>21.718474050732077</v>
          </cell>
          <cell r="L2315">
            <v>15.330435866280739</v>
          </cell>
        </row>
        <row r="2316">
          <cell r="A2316">
            <v>45230</v>
          </cell>
          <cell r="B2316">
            <v>24.98</v>
          </cell>
          <cell r="C2316" t="str">
            <v/>
          </cell>
          <cell r="D2316">
            <v>43.96</v>
          </cell>
          <cell r="E2316" t="str">
            <v/>
          </cell>
          <cell r="F2316">
            <v>30.877591240875923</v>
          </cell>
          <cell r="G2316" t="str">
            <v>24hr recalc - 1 hour excluded due to power outage</v>
          </cell>
          <cell r="H2316">
            <v>30</v>
          </cell>
          <cell r="I2316">
            <v>50</v>
          </cell>
          <cell r="J2316">
            <v>13.938606996967698</v>
          </cell>
          <cell r="K2316">
            <v>21.643771501157001</v>
          </cell>
          <cell r="L2316">
            <v>15.373651397505396</v>
          </cell>
        </row>
        <row r="2317">
          <cell r="A2317">
            <v>45231</v>
          </cell>
          <cell r="B2317">
            <v>26.17</v>
          </cell>
          <cell r="C2317" t="str">
            <v/>
          </cell>
          <cell r="D2317">
            <v>24.51</v>
          </cell>
          <cell r="E2317" t="str">
            <v/>
          </cell>
          <cell r="F2317">
            <v>26.9</v>
          </cell>
          <cell r="G2317" t="str">
            <v/>
          </cell>
          <cell r="H2317">
            <v>30</v>
          </cell>
          <cell r="I2317">
            <v>50</v>
          </cell>
          <cell r="J2317">
            <v>13.988987858078811</v>
          </cell>
          <cell r="K2317">
            <v>21.59891915331599</v>
          </cell>
          <cell r="L2317">
            <v>15.425734730838728</v>
          </cell>
        </row>
        <row r="2318">
          <cell r="A2318">
            <v>45232</v>
          </cell>
          <cell r="B2318">
            <v>14.58</v>
          </cell>
          <cell r="C2318" t="str">
            <v/>
          </cell>
          <cell r="D2318">
            <v>14.63</v>
          </cell>
          <cell r="E2318" t="str">
            <v/>
          </cell>
          <cell r="F2318">
            <v>16.47</v>
          </cell>
          <cell r="G2318" t="str">
            <v/>
          </cell>
          <cell r="H2318">
            <v>30</v>
          </cell>
          <cell r="I2318">
            <v>50</v>
          </cell>
          <cell r="J2318">
            <v>14.00911910807881</v>
          </cell>
          <cell r="K2318">
            <v>21.568040966347152</v>
          </cell>
          <cell r="L2318">
            <v>15.445706953060951</v>
          </cell>
        </row>
        <row r="2319">
          <cell r="A2319">
            <v>45233</v>
          </cell>
          <cell r="B2319">
            <v>17.18</v>
          </cell>
          <cell r="C2319" t="str">
            <v/>
          </cell>
          <cell r="D2319" t="str">
            <v>No Data</v>
          </cell>
          <cell r="E2319" t="str">
            <v>Insufficient data</v>
          </cell>
          <cell r="F2319">
            <v>16.29</v>
          </cell>
          <cell r="G2319" t="str">
            <v/>
          </cell>
          <cell r="H2319">
            <v>30</v>
          </cell>
          <cell r="I2319">
            <v>50</v>
          </cell>
          <cell r="J2319">
            <v>14.02874688585659</v>
          </cell>
          <cell r="K2319">
            <v>21.495108137202124</v>
          </cell>
          <cell r="L2319">
            <v>15.457512508616507</v>
          </cell>
        </row>
        <row r="2320">
          <cell r="A2320">
            <v>45234</v>
          </cell>
          <cell r="B2320">
            <v>15.9</v>
          </cell>
          <cell r="C2320" t="str">
            <v/>
          </cell>
          <cell r="D2320">
            <v>12.4</v>
          </cell>
          <cell r="E2320" t="str">
            <v/>
          </cell>
          <cell r="F2320">
            <v>13.8</v>
          </cell>
          <cell r="G2320" t="str">
            <v/>
          </cell>
          <cell r="H2320">
            <v>30</v>
          </cell>
          <cell r="I2320">
            <v>50</v>
          </cell>
          <cell r="J2320">
            <v>14.036729663634365</v>
          </cell>
          <cell r="K2320">
            <v>21.477636546293031</v>
          </cell>
          <cell r="L2320">
            <v>15.445012508616507</v>
          </cell>
        </row>
        <row r="2321">
          <cell r="A2321">
            <v>45235</v>
          </cell>
          <cell r="B2321">
            <v>9.86</v>
          </cell>
          <cell r="C2321" t="str">
            <v/>
          </cell>
          <cell r="D2321">
            <v>9.59</v>
          </cell>
          <cell r="E2321" t="str">
            <v/>
          </cell>
          <cell r="F2321">
            <v>10.91</v>
          </cell>
          <cell r="G2321" t="str">
            <v/>
          </cell>
          <cell r="H2321">
            <v>30</v>
          </cell>
          <cell r="I2321">
            <v>50</v>
          </cell>
          <cell r="J2321">
            <v>14.0254729969677</v>
          </cell>
          <cell r="K2321">
            <v>21.47300586447485</v>
          </cell>
          <cell r="L2321">
            <v>15.440318064172063</v>
          </cell>
        </row>
        <row r="2322">
          <cell r="A2322">
            <v>45236</v>
          </cell>
          <cell r="B2322">
            <v>12.03</v>
          </cell>
          <cell r="C2322" t="str">
            <v/>
          </cell>
          <cell r="D2322">
            <v>12.39</v>
          </cell>
          <cell r="E2322" t="str">
            <v/>
          </cell>
          <cell r="F2322">
            <v>14.4</v>
          </cell>
          <cell r="G2322" t="str">
            <v/>
          </cell>
          <cell r="H2322">
            <v>30</v>
          </cell>
          <cell r="I2322">
            <v>50</v>
          </cell>
          <cell r="J2322">
            <v>14.02111793744389</v>
          </cell>
          <cell r="K2322">
            <v>21.461088927245413</v>
          </cell>
          <cell r="L2322">
            <v>15.448188214083878</v>
          </cell>
        </row>
        <row r="2323">
          <cell r="A2323">
            <v>45237</v>
          </cell>
          <cell r="B2323">
            <v>15.64</v>
          </cell>
          <cell r="C2323" t="str">
            <v/>
          </cell>
          <cell r="D2323">
            <v>15.74</v>
          </cell>
          <cell r="E2323" t="str">
            <v/>
          </cell>
          <cell r="F2323">
            <v>15.5</v>
          </cell>
          <cell r="G2323" t="str">
            <v/>
          </cell>
          <cell r="H2323">
            <v>30</v>
          </cell>
          <cell r="I2323">
            <v>50</v>
          </cell>
          <cell r="J2323">
            <v>14.030333215221667</v>
          </cell>
          <cell r="K2323">
            <v>21.4651230181545</v>
          </cell>
          <cell r="L2323">
            <v>15.454410436306102</v>
          </cell>
        </row>
        <row r="2324">
          <cell r="A2324">
            <v>45238</v>
          </cell>
          <cell r="B2324">
            <v>16.61</v>
          </cell>
          <cell r="C2324" t="str">
            <v/>
          </cell>
          <cell r="D2324">
            <v>18.68</v>
          </cell>
          <cell r="E2324" t="str">
            <v/>
          </cell>
          <cell r="F2324">
            <v>15.46</v>
          </cell>
          <cell r="G2324" t="str">
            <v/>
          </cell>
          <cell r="H2324">
            <v>30</v>
          </cell>
          <cell r="I2324">
            <v>50</v>
          </cell>
          <cell r="J2324">
            <v>14.040018492999447</v>
          </cell>
          <cell r="K2324">
            <v>21.477196881790867</v>
          </cell>
          <cell r="L2324">
            <v>15.465327102972767</v>
          </cell>
        </row>
        <row r="2325">
          <cell r="A2325">
            <v>45239</v>
          </cell>
          <cell r="B2325">
            <v>10.220000000000001</v>
          </cell>
          <cell r="C2325" t="str">
            <v/>
          </cell>
          <cell r="D2325">
            <v>21.94</v>
          </cell>
          <cell r="E2325" t="str">
            <v/>
          </cell>
          <cell r="F2325">
            <v>11.160869565217402</v>
          </cell>
          <cell r="G2325" t="str">
            <v>24hr recalc - 1 hour excluded due to power outage</v>
          </cell>
          <cell r="H2325">
            <v>30</v>
          </cell>
          <cell r="I2325">
            <v>50</v>
          </cell>
          <cell r="J2325">
            <v>14.035433215221669</v>
          </cell>
          <cell r="K2325">
            <v>21.513816199972684</v>
          </cell>
          <cell r="L2325">
            <v>15.461885073987261</v>
          </cell>
        </row>
        <row r="2326">
          <cell r="A2326">
            <v>45240</v>
          </cell>
          <cell r="B2326">
            <v>10.93</v>
          </cell>
          <cell r="C2326" t="str">
            <v/>
          </cell>
          <cell r="D2326">
            <v>14.62</v>
          </cell>
          <cell r="E2326" t="str">
            <v/>
          </cell>
          <cell r="F2326">
            <v>15.23</v>
          </cell>
          <cell r="G2326" t="str">
            <v/>
          </cell>
          <cell r="H2326">
            <v>30</v>
          </cell>
          <cell r="I2326">
            <v>50</v>
          </cell>
          <cell r="J2326">
            <v>14.024259881888335</v>
          </cell>
          <cell r="K2326">
            <v>21.508105972699955</v>
          </cell>
          <cell r="L2326">
            <v>15.467107296209482</v>
          </cell>
        </row>
        <row r="2327">
          <cell r="A2327">
            <v>45241</v>
          </cell>
          <cell r="B2327">
            <v>11.17</v>
          </cell>
          <cell r="C2327" t="str">
            <v/>
          </cell>
          <cell r="D2327">
            <v>16.079999999999998</v>
          </cell>
          <cell r="E2327" t="str">
            <v/>
          </cell>
          <cell r="F2327">
            <v>12.58</v>
          </cell>
          <cell r="G2327" t="str">
            <v/>
          </cell>
          <cell r="H2327">
            <v>30</v>
          </cell>
          <cell r="I2327">
            <v>50</v>
          </cell>
          <cell r="J2327">
            <v>14.009902104110559</v>
          </cell>
          <cell r="K2327">
            <v>21.478077563609045</v>
          </cell>
          <cell r="L2327">
            <v>15.462579518431703</v>
          </cell>
        </row>
        <row r="2328">
          <cell r="A2328">
            <v>45242</v>
          </cell>
          <cell r="B2328">
            <v>13.16</v>
          </cell>
          <cell r="C2328" t="str">
            <v/>
          </cell>
          <cell r="D2328">
            <v>37.26</v>
          </cell>
          <cell r="E2328" t="str">
            <v/>
          </cell>
          <cell r="F2328">
            <v>15.86</v>
          </cell>
          <cell r="G2328" t="str">
            <v/>
          </cell>
          <cell r="H2328">
            <v>30</v>
          </cell>
          <cell r="I2328">
            <v>50</v>
          </cell>
          <cell r="J2328">
            <v>14.012179326332783</v>
          </cell>
          <cell r="K2328">
            <v>21.512367336336322</v>
          </cell>
          <cell r="L2328">
            <v>15.469662851765035</v>
          </cell>
        </row>
        <row r="2329">
          <cell r="A2329">
            <v>45243</v>
          </cell>
          <cell r="B2329">
            <v>27.65</v>
          </cell>
          <cell r="C2329" t="str">
            <v/>
          </cell>
          <cell r="D2329">
            <v>30.42</v>
          </cell>
          <cell r="E2329" t="str">
            <v/>
          </cell>
          <cell r="F2329">
            <v>32.450000000000003</v>
          </cell>
          <cell r="G2329" t="str">
            <v/>
          </cell>
          <cell r="H2329">
            <v>30</v>
          </cell>
          <cell r="I2329">
            <v>50</v>
          </cell>
          <cell r="J2329">
            <v>14.040596270777225</v>
          </cell>
          <cell r="K2329">
            <v>21.543349171735766</v>
          </cell>
          <cell r="L2329">
            <v>15.514135073987255</v>
          </cell>
        </row>
        <row r="2330">
          <cell r="A2330">
            <v>45244</v>
          </cell>
          <cell r="B2330">
            <v>23.61</v>
          </cell>
          <cell r="C2330" t="str">
            <v/>
          </cell>
          <cell r="D2330">
            <v>22.22523809523809</v>
          </cell>
          <cell r="E2330" t="str">
            <v>24hr recalc - 3 hours excluded due to maintenance/calibration</v>
          </cell>
          <cell r="F2330">
            <v>26.17</v>
          </cell>
          <cell r="G2330" t="str">
            <v/>
          </cell>
          <cell r="H2330">
            <v>30</v>
          </cell>
          <cell r="I2330">
            <v>50</v>
          </cell>
          <cell r="J2330">
            <v>14.077727659666115</v>
          </cell>
          <cell r="K2330">
            <v>21.480977689051784</v>
          </cell>
          <cell r="L2330">
            <v>15.547968407320589</v>
          </cell>
        </row>
        <row r="2331">
          <cell r="A2331">
            <v>45245</v>
          </cell>
          <cell r="B2331">
            <v>21.93</v>
          </cell>
          <cell r="C2331" t="str">
            <v/>
          </cell>
          <cell r="D2331">
            <v>24.88</v>
          </cell>
          <cell r="E2331" t="str">
            <v/>
          </cell>
          <cell r="F2331">
            <v>25.51</v>
          </cell>
          <cell r="G2331" t="str">
            <v/>
          </cell>
          <cell r="H2331">
            <v>30</v>
          </cell>
          <cell r="I2331">
            <v>50</v>
          </cell>
          <cell r="J2331">
            <v>14.120870104110557</v>
          </cell>
          <cell r="K2331">
            <v>21.426261779960875</v>
          </cell>
          <cell r="L2331">
            <v>15.585107296209477</v>
          </cell>
        </row>
        <row r="2332">
          <cell r="A2332">
            <v>45246</v>
          </cell>
          <cell r="B2332">
            <v>22.46</v>
          </cell>
          <cell r="C2332" t="str">
            <v/>
          </cell>
          <cell r="D2332">
            <v>24.82</v>
          </cell>
          <cell r="E2332" t="str">
            <v/>
          </cell>
          <cell r="F2332">
            <v>24.63</v>
          </cell>
          <cell r="G2332" t="str">
            <v/>
          </cell>
          <cell r="H2332">
            <v>30</v>
          </cell>
          <cell r="I2332">
            <v>50</v>
          </cell>
          <cell r="J2332">
            <v>14.153079270777223</v>
          </cell>
          <cell r="K2332">
            <v>21.370040189051785</v>
          </cell>
          <cell r="L2332">
            <v>15.622023962876144</v>
          </cell>
        </row>
        <row r="2333">
          <cell r="A2333">
            <v>45247</v>
          </cell>
          <cell r="B2333">
            <v>13.07</v>
          </cell>
          <cell r="C2333" t="str">
            <v/>
          </cell>
          <cell r="D2333">
            <v>13.26</v>
          </cell>
          <cell r="E2333" t="str">
            <v/>
          </cell>
          <cell r="F2333">
            <v>14.35</v>
          </cell>
          <cell r="G2333" t="str">
            <v/>
          </cell>
          <cell r="H2333">
            <v>30</v>
          </cell>
          <cell r="I2333">
            <v>50</v>
          </cell>
          <cell r="J2333">
            <v>14.145344270777223</v>
          </cell>
          <cell r="K2333">
            <v>21.300239052688152</v>
          </cell>
          <cell r="L2333">
            <v>15.61996840732059</v>
          </cell>
        </row>
        <row r="2334">
          <cell r="A2334">
            <v>45248</v>
          </cell>
          <cell r="B2334">
            <v>13.38</v>
          </cell>
          <cell r="C2334" t="str">
            <v/>
          </cell>
          <cell r="D2334">
            <v>10.49</v>
          </cell>
          <cell r="E2334" t="str">
            <v/>
          </cell>
          <cell r="F2334">
            <v>13.32</v>
          </cell>
          <cell r="G2334" t="str">
            <v/>
          </cell>
          <cell r="H2334">
            <v>30</v>
          </cell>
          <cell r="I2334">
            <v>50</v>
          </cell>
          <cell r="J2334">
            <v>14.136726492999447</v>
          </cell>
          <cell r="K2334">
            <v>21.272653825415425</v>
          </cell>
          <cell r="L2334">
            <v>15.608773962876146</v>
          </cell>
        </row>
        <row r="2335">
          <cell r="A2335">
            <v>45249</v>
          </cell>
          <cell r="B2335">
            <v>14.54</v>
          </cell>
          <cell r="C2335" t="str">
            <v/>
          </cell>
          <cell r="D2335">
            <v>14.1</v>
          </cell>
          <cell r="E2335" t="str">
            <v/>
          </cell>
          <cell r="F2335">
            <v>14.93</v>
          </cell>
          <cell r="G2335" t="str">
            <v/>
          </cell>
          <cell r="H2335">
            <v>30</v>
          </cell>
          <cell r="I2335">
            <v>50</v>
          </cell>
          <cell r="J2335">
            <v>14.143107604110558</v>
          </cell>
          <cell r="K2335">
            <v>21.203875416324514</v>
          </cell>
          <cell r="L2335">
            <v>15.613246185098369</v>
          </cell>
        </row>
        <row r="2336">
          <cell r="A2336">
            <v>45250</v>
          </cell>
          <cell r="B2336">
            <v>14.14</v>
          </cell>
          <cell r="C2336" t="str">
            <v/>
          </cell>
          <cell r="D2336">
            <v>18.399999999999999</v>
          </cell>
          <cell r="E2336" t="str">
            <v/>
          </cell>
          <cell r="F2336">
            <v>20.8</v>
          </cell>
          <cell r="G2336" t="str">
            <v/>
          </cell>
          <cell r="H2336">
            <v>30</v>
          </cell>
          <cell r="I2336">
            <v>50</v>
          </cell>
          <cell r="J2336">
            <v>14.141341492999446</v>
          </cell>
          <cell r="K2336">
            <v>21.170153825415426</v>
          </cell>
          <cell r="L2336">
            <v>15.623773962876147</v>
          </cell>
        </row>
        <row r="2337">
          <cell r="A2337">
            <v>45251</v>
          </cell>
          <cell r="B2337">
            <v>8.34</v>
          </cell>
          <cell r="C2337" t="str">
            <v/>
          </cell>
          <cell r="D2337">
            <v>10.51</v>
          </cell>
          <cell r="E2337" t="str">
            <v/>
          </cell>
          <cell r="F2337">
            <v>11.83</v>
          </cell>
          <cell r="G2337" t="str">
            <v/>
          </cell>
          <cell r="H2337">
            <v>30</v>
          </cell>
          <cell r="I2337">
            <v>50</v>
          </cell>
          <cell r="J2337">
            <v>14.128135659666116</v>
          </cell>
          <cell r="K2337">
            <v>21.125409507233606</v>
          </cell>
          <cell r="L2337">
            <v>15.613607296209482</v>
          </cell>
        </row>
        <row r="2338">
          <cell r="A2338">
            <v>45252</v>
          </cell>
          <cell r="B2338">
            <v>11.77</v>
          </cell>
          <cell r="C2338" t="str">
            <v/>
          </cell>
          <cell r="D2338">
            <v>12.94</v>
          </cell>
          <cell r="E2338" t="str">
            <v/>
          </cell>
          <cell r="F2338">
            <v>14.06</v>
          </cell>
          <cell r="G2338" t="str">
            <v/>
          </cell>
          <cell r="H2338">
            <v>30</v>
          </cell>
          <cell r="I2338">
            <v>50</v>
          </cell>
          <cell r="J2338">
            <v>14.131501492999448</v>
          </cell>
          <cell r="K2338">
            <v>21.006194590206192</v>
          </cell>
          <cell r="L2338">
            <v>15.60535729620948</v>
          </cell>
        </row>
        <row r="2339">
          <cell r="A2339">
            <v>45253</v>
          </cell>
          <cell r="B2339">
            <v>13.9</v>
          </cell>
          <cell r="C2339" t="str">
            <v/>
          </cell>
          <cell r="D2339">
            <v>13.58</v>
          </cell>
          <cell r="E2339" t="str">
            <v/>
          </cell>
          <cell r="F2339">
            <v>15.93</v>
          </cell>
          <cell r="G2339" t="str">
            <v/>
          </cell>
          <cell r="H2339">
            <v>30</v>
          </cell>
          <cell r="I2339">
            <v>50</v>
          </cell>
          <cell r="J2339">
            <v>14.140137048555003</v>
          </cell>
          <cell r="K2339">
            <v>20.831677544751646</v>
          </cell>
          <cell r="L2339">
            <v>15.614801740653926</v>
          </cell>
        </row>
        <row r="2340">
          <cell r="A2340">
            <v>45254</v>
          </cell>
          <cell r="B2340">
            <v>12.74</v>
          </cell>
          <cell r="C2340" t="str">
            <v/>
          </cell>
          <cell r="D2340">
            <v>8.915454545454546</v>
          </cell>
          <cell r="E2340" t="str">
            <v>24hr recalc - 2 hours excluded due to high negatives</v>
          </cell>
          <cell r="F2340">
            <v>9.07</v>
          </cell>
          <cell r="G2340" t="str">
            <v/>
          </cell>
          <cell r="H2340">
            <v>30</v>
          </cell>
          <cell r="I2340">
            <v>50</v>
          </cell>
          <cell r="J2340">
            <v>14.139192326332777</v>
          </cell>
          <cell r="K2340">
            <v>20.723823722437597</v>
          </cell>
          <cell r="L2340">
            <v>15.5980795184317</v>
          </cell>
        </row>
        <row r="2341">
          <cell r="A2341">
            <v>45255</v>
          </cell>
          <cell r="B2341">
            <v>5.05</v>
          </cell>
          <cell r="C2341" t="str">
            <v/>
          </cell>
          <cell r="D2341">
            <v>1.92</v>
          </cell>
          <cell r="E2341" t="str">
            <v/>
          </cell>
          <cell r="F2341">
            <v>5.42</v>
          </cell>
          <cell r="G2341" t="str">
            <v/>
          </cell>
          <cell r="H2341">
            <v>30</v>
          </cell>
          <cell r="I2341">
            <v>50</v>
          </cell>
          <cell r="J2341">
            <v>14.102633159666114</v>
          </cell>
          <cell r="K2341">
            <v>20.634732813346684</v>
          </cell>
          <cell r="L2341">
            <v>15.559662851765037</v>
          </cell>
        </row>
        <row r="2342">
          <cell r="A2342">
            <v>45256</v>
          </cell>
          <cell r="B2342">
            <v>6.56</v>
          </cell>
          <cell r="C2342" t="str">
            <v/>
          </cell>
          <cell r="D2342">
            <v>8.07</v>
          </cell>
          <cell r="E2342" t="str">
            <v/>
          </cell>
          <cell r="F2342">
            <v>7.94</v>
          </cell>
          <cell r="G2342" t="str">
            <v/>
          </cell>
          <cell r="H2342">
            <v>30</v>
          </cell>
          <cell r="I2342">
            <v>50</v>
          </cell>
          <cell r="J2342">
            <v>14.056473715221669</v>
          </cell>
          <cell r="K2342">
            <v>20.606607813346685</v>
          </cell>
          <cell r="L2342">
            <v>15.535912851765033</v>
          </cell>
        </row>
        <row r="2343">
          <cell r="A2343">
            <v>45257</v>
          </cell>
          <cell r="B2343">
            <v>13.01</v>
          </cell>
          <cell r="C2343" t="str">
            <v/>
          </cell>
          <cell r="D2343">
            <v>19.739999999999998</v>
          </cell>
          <cell r="E2343" t="str">
            <v/>
          </cell>
          <cell r="F2343">
            <v>14.89</v>
          </cell>
          <cell r="G2343" t="str">
            <v/>
          </cell>
          <cell r="H2343">
            <v>30</v>
          </cell>
          <cell r="I2343">
            <v>50</v>
          </cell>
          <cell r="J2343">
            <v>14.043188159666114</v>
          </cell>
          <cell r="K2343">
            <v>20.546522586073959</v>
          </cell>
          <cell r="L2343">
            <v>15.531273962876147</v>
          </cell>
        </row>
        <row r="2344">
          <cell r="A2344">
            <v>45258</v>
          </cell>
          <cell r="B2344">
            <v>15.65</v>
          </cell>
          <cell r="C2344" t="str">
            <v/>
          </cell>
          <cell r="D2344">
            <v>15.46</v>
          </cell>
          <cell r="E2344" t="str">
            <v/>
          </cell>
          <cell r="F2344">
            <v>16.57</v>
          </cell>
          <cell r="G2344" t="str">
            <v/>
          </cell>
          <cell r="H2344">
            <v>30</v>
          </cell>
          <cell r="I2344">
            <v>50</v>
          </cell>
          <cell r="J2344">
            <v>14.022770937443889</v>
          </cell>
          <cell r="K2344">
            <v>20.511380540619413</v>
          </cell>
          <cell r="L2344">
            <v>15.518385073987258</v>
          </cell>
        </row>
        <row r="2345">
          <cell r="A2345">
            <v>45259</v>
          </cell>
          <cell r="B2345">
            <v>11.52</v>
          </cell>
          <cell r="C2345" t="str">
            <v/>
          </cell>
          <cell r="D2345">
            <v>16.23</v>
          </cell>
          <cell r="E2345" t="str">
            <v/>
          </cell>
          <cell r="F2345">
            <v>11.81</v>
          </cell>
          <cell r="G2345" t="str">
            <v/>
          </cell>
          <cell r="H2345">
            <v>30</v>
          </cell>
          <cell r="I2345">
            <v>50</v>
          </cell>
          <cell r="J2345">
            <v>13.989695659666111</v>
          </cell>
          <cell r="K2345">
            <v>20.482460086073957</v>
          </cell>
          <cell r="L2345">
            <v>15.488135073987259</v>
          </cell>
        </row>
        <row r="2346">
          <cell r="A2346">
            <v>45260</v>
          </cell>
          <cell r="B2346">
            <v>6.42</v>
          </cell>
          <cell r="C2346" t="str">
            <v/>
          </cell>
          <cell r="D2346">
            <v>15.06</v>
          </cell>
          <cell r="E2346" t="str">
            <v/>
          </cell>
          <cell r="F2346">
            <v>13.9</v>
          </cell>
          <cell r="G2346" t="str">
            <v/>
          </cell>
          <cell r="H2346">
            <v>30</v>
          </cell>
          <cell r="I2346">
            <v>50</v>
          </cell>
          <cell r="J2346">
            <v>13.950589270777224</v>
          </cell>
          <cell r="K2346">
            <v>20.479533949710319</v>
          </cell>
          <cell r="L2346">
            <v>15.466440629542815</v>
          </cell>
        </row>
        <row r="2347">
          <cell r="A2347">
            <v>45261</v>
          </cell>
          <cell r="B2347">
            <v>8.89</v>
          </cell>
          <cell r="C2347" t="str">
            <v/>
          </cell>
          <cell r="D2347">
            <v>24.18</v>
          </cell>
          <cell r="E2347" t="str">
            <v/>
          </cell>
          <cell r="F2347">
            <v>15.13</v>
          </cell>
          <cell r="G2347" t="str">
            <v/>
          </cell>
          <cell r="H2347">
            <v>30</v>
          </cell>
          <cell r="I2347">
            <v>50</v>
          </cell>
          <cell r="J2347">
            <v>13.921104548555004</v>
          </cell>
          <cell r="K2347">
            <v>20.486920313346683</v>
          </cell>
          <cell r="L2347">
            <v>15.448718407320593</v>
          </cell>
        </row>
        <row r="2348">
          <cell r="A2348">
            <v>45262</v>
          </cell>
          <cell r="B2348">
            <v>8.31</v>
          </cell>
          <cell r="C2348" t="str">
            <v/>
          </cell>
          <cell r="D2348">
            <v>9.11</v>
          </cell>
          <cell r="E2348" t="str">
            <v/>
          </cell>
          <cell r="F2348">
            <v>9.44</v>
          </cell>
          <cell r="G2348" t="str">
            <v/>
          </cell>
          <cell r="H2348">
            <v>30</v>
          </cell>
          <cell r="I2348">
            <v>50</v>
          </cell>
          <cell r="J2348">
            <v>13.896315937443893</v>
          </cell>
          <cell r="K2348">
            <v>20.467658949710319</v>
          </cell>
          <cell r="L2348">
            <v>15.426635073987258</v>
          </cell>
        </row>
        <row r="2349">
          <cell r="A2349">
            <v>45263</v>
          </cell>
          <cell r="B2349">
            <v>9.8699999999999992</v>
          </cell>
          <cell r="C2349" t="str">
            <v/>
          </cell>
          <cell r="D2349">
            <v>12.26</v>
          </cell>
          <cell r="E2349" t="str">
            <v/>
          </cell>
          <cell r="F2349">
            <v>13.97</v>
          </cell>
          <cell r="G2349" t="str">
            <v/>
          </cell>
          <cell r="H2349">
            <v>30</v>
          </cell>
          <cell r="I2349">
            <v>50</v>
          </cell>
          <cell r="J2349">
            <v>13.885932881888337</v>
          </cell>
          <cell r="K2349">
            <v>20.457772586073958</v>
          </cell>
          <cell r="L2349">
            <v>15.43049618509837</v>
          </cell>
        </row>
        <row r="2350">
          <cell r="A2350">
            <v>45264</v>
          </cell>
          <cell r="B2350">
            <v>12.25</v>
          </cell>
          <cell r="C2350" t="str">
            <v/>
          </cell>
          <cell r="D2350">
            <v>13.17</v>
          </cell>
          <cell r="E2350" t="str">
            <v/>
          </cell>
          <cell r="F2350">
            <v>14.97</v>
          </cell>
          <cell r="G2350" t="str">
            <v/>
          </cell>
          <cell r="H2350">
            <v>30</v>
          </cell>
          <cell r="I2350">
            <v>50</v>
          </cell>
          <cell r="J2350">
            <v>13.885076770777225</v>
          </cell>
          <cell r="K2350">
            <v>20.461550995164867</v>
          </cell>
          <cell r="L2350">
            <v>15.446912851765038</v>
          </cell>
        </row>
        <row r="2351">
          <cell r="A2351">
            <v>45265</v>
          </cell>
          <cell r="B2351">
            <v>19.535714285714285</v>
          </cell>
          <cell r="C2351" t="str">
            <v>24hr recalc - 3 hours excluded due to high negatives</v>
          </cell>
          <cell r="D2351">
            <v>24.28</v>
          </cell>
          <cell r="E2351" t="str">
            <v/>
          </cell>
          <cell r="F2351">
            <v>18.100000000000001</v>
          </cell>
          <cell r="G2351" t="str">
            <v/>
          </cell>
          <cell r="H2351">
            <v>30</v>
          </cell>
          <cell r="I2351">
            <v>50</v>
          </cell>
          <cell r="J2351">
            <v>13.898630977126434</v>
          </cell>
          <cell r="K2351">
            <v>20.356550995164866</v>
          </cell>
          <cell r="L2351">
            <v>15.452690629542817</v>
          </cell>
        </row>
        <row r="2352">
          <cell r="A2352">
            <v>45266</v>
          </cell>
          <cell r="B2352">
            <v>34.415000000000049</v>
          </cell>
          <cell r="C2352" t="str">
            <v>24hr recalc - 2 hours excluded due to high negatives</v>
          </cell>
          <cell r="D2352">
            <v>46.29285714285723</v>
          </cell>
          <cell r="E2352" t="str">
            <v>24hr recalc - 3 hours excluded due to power outage</v>
          </cell>
          <cell r="F2352">
            <v>34.450000000000003</v>
          </cell>
          <cell r="G2352" t="str">
            <v/>
          </cell>
          <cell r="H2352">
            <v>30</v>
          </cell>
          <cell r="I2352">
            <v>50</v>
          </cell>
          <cell r="J2352">
            <v>13.934000977126431</v>
          </cell>
          <cell r="K2352">
            <v>20.390934112047983</v>
          </cell>
          <cell r="L2352">
            <v>15.473912851765039</v>
          </cell>
        </row>
        <row r="2353">
          <cell r="A2353">
            <v>45267</v>
          </cell>
          <cell r="B2353">
            <v>50.623500000000007</v>
          </cell>
          <cell r="C2353" t="str">
            <v>24hr recalc - 4 hours excluded due to high negatives</v>
          </cell>
          <cell r="D2353">
            <v>44.855000000000018</v>
          </cell>
          <cell r="E2353" t="str">
            <v>24hr recalc - 2 hours excluded due to high negatives</v>
          </cell>
          <cell r="F2353">
            <v>32.212262773722671</v>
          </cell>
          <cell r="G2353" t="str">
            <v>24hr recalc - 1 hour excluded due to power outage</v>
          </cell>
          <cell r="H2353">
            <v>30</v>
          </cell>
          <cell r="I2353">
            <v>50</v>
          </cell>
          <cell r="J2353">
            <v>14.031454866015318</v>
          </cell>
          <cell r="K2353">
            <v>20.433022180229798</v>
          </cell>
          <cell r="L2353">
            <v>15.519252470580934</v>
          </cell>
        </row>
        <row r="2354">
          <cell r="A2354">
            <v>45268</v>
          </cell>
          <cell r="B2354">
            <v>36.138421052631614</v>
          </cell>
          <cell r="C2354" t="str">
            <v>24hr recalc - 5 hours excluded due to high negatives</v>
          </cell>
          <cell r="D2354">
            <v>48.652727272727297</v>
          </cell>
          <cell r="E2354" t="str">
            <v>24hr recalc -  2 hours excluded due to high negatives</v>
          </cell>
          <cell r="F2354">
            <v>24.34</v>
          </cell>
          <cell r="G2354" t="str">
            <v/>
          </cell>
          <cell r="H2354">
            <v>30</v>
          </cell>
          <cell r="I2354">
            <v>50</v>
          </cell>
          <cell r="J2354">
            <v>14.098070757828184</v>
          </cell>
          <cell r="K2354">
            <v>20.446552655436413</v>
          </cell>
          <cell r="L2354">
            <v>15.547585803914266</v>
          </cell>
        </row>
        <row r="2355">
          <cell r="A2355">
            <v>45269</v>
          </cell>
          <cell r="B2355">
            <v>37.996842105263141</v>
          </cell>
          <cell r="C2355" t="str">
            <v>24hr recalc - 5 hours excluded due to high negatives</v>
          </cell>
          <cell r="D2355">
            <v>46.370454545454514</v>
          </cell>
          <cell r="E2355" t="str">
            <v>24hr recalc -  2 hours excluded due to high negatives</v>
          </cell>
          <cell r="F2355">
            <v>28.9</v>
          </cell>
          <cell r="G2355" t="str">
            <v/>
          </cell>
          <cell r="H2355">
            <v>30</v>
          </cell>
          <cell r="I2355">
            <v>50</v>
          </cell>
          <cell r="J2355">
            <v>14.141566152565026</v>
          </cell>
          <cell r="K2355">
            <v>20.50680962857691</v>
          </cell>
          <cell r="L2355">
            <v>15.562141359469825</v>
          </cell>
        </row>
        <row r="2356">
          <cell r="A2356">
            <v>45270</v>
          </cell>
          <cell r="B2356">
            <v>25.2</v>
          </cell>
          <cell r="C2356" t="str">
            <v/>
          </cell>
          <cell r="D2356">
            <v>21.57</v>
          </cell>
          <cell r="E2356" t="str">
            <v/>
          </cell>
          <cell r="F2356">
            <v>25.11</v>
          </cell>
          <cell r="G2356" t="str">
            <v/>
          </cell>
          <cell r="H2356">
            <v>30</v>
          </cell>
          <cell r="I2356">
            <v>50</v>
          </cell>
          <cell r="J2356">
            <v>14.163185874787247</v>
          </cell>
          <cell r="K2356">
            <v>20.519849401304182</v>
          </cell>
          <cell r="L2356">
            <v>15.579974692803159</v>
          </cell>
        </row>
        <row r="2357">
          <cell r="A2357">
            <v>45271</v>
          </cell>
          <cell r="B2357">
            <v>35.07181818181818</v>
          </cell>
          <cell r="C2357" t="str">
            <v>24hr recalc - 2 hours excluded due to high negatives</v>
          </cell>
          <cell r="D2357">
            <v>30.9</v>
          </cell>
          <cell r="E2357" t="str">
            <v/>
          </cell>
          <cell r="F2357">
            <v>32.57</v>
          </cell>
          <cell r="G2357" t="str">
            <v/>
          </cell>
          <cell r="H2357">
            <v>30</v>
          </cell>
          <cell r="I2357">
            <v>50</v>
          </cell>
          <cell r="J2357">
            <v>14.212879814181189</v>
          </cell>
          <cell r="K2357">
            <v>20.544139174031457</v>
          </cell>
          <cell r="L2357">
            <v>15.626335803914268</v>
          </cell>
        </row>
        <row r="2358">
          <cell r="A2358">
            <v>45272</v>
          </cell>
          <cell r="B2358">
            <v>17.149999999999999</v>
          </cell>
          <cell r="C2358" t="str">
            <v/>
          </cell>
          <cell r="D2358">
            <v>18.489999999999998</v>
          </cell>
          <cell r="E2358" t="str">
            <v/>
          </cell>
          <cell r="F2358">
            <v>20.48</v>
          </cell>
          <cell r="G2358" t="str">
            <v/>
          </cell>
          <cell r="H2358">
            <v>30</v>
          </cell>
          <cell r="I2358">
            <v>50</v>
          </cell>
          <cell r="J2358">
            <v>14.223326480847856</v>
          </cell>
          <cell r="K2358">
            <v>20.473940310395093</v>
          </cell>
          <cell r="L2358">
            <v>15.634141359469824</v>
          </cell>
        </row>
        <row r="2359">
          <cell r="A2359">
            <v>45273</v>
          </cell>
          <cell r="B2359">
            <v>28.950909090909093</v>
          </cell>
          <cell r="C2359" t="str">
            <v>24hr recalc - 2 hours excluded due to high negatives</v>
          </cell>
          <cell r="D2359">
            <v>60.48</v>
          </cell>
          <cell r="E2359" t="str">
            <v/>
          </cell>
          <cell r="F2359">
            <v>27.56</v>
          </cell>
          <cell r="G2359" t="str">
            <v/>
          </cell>
          <cell r="H2359">
            <v>30</v>
          </cell>
          <cell r="I2359">
            <v>50</v>
          </cell>
          <cell r="J2359">
            <v>14.27572483943371</v>
          </cell>
          <cell r="K2359">
            <v>20.500502810395087</v>
          </cell>
          <cell r="L2359">
            <v>15.667058026136489</v>
          </cell>
        </row>
        <row r="2360">
          <cell r="A2360">
            <v>45274</v>
          </cell>
          <cell r="B2360">
            <v>31.658636363636369</v>
          </cell>
          <cell r="C2360" t="str">
            <v>24hr recalc - 2 hours excluded due to high negatives</v>
          </cell>
          <cell r="D2360">
            <v>80.3</v>
          </cell>
          <cell r="E2360" t="str">
            <v/>
          </cell>
          <cell r="F2360">
            <v>27.73</v>
          </cell>
          <cell r="G2360" t="str">
            <v/>
          </cell>
          <cell r="H2360">
            <v>30</v>
          </cell>
          <cell r="I2360">
            <v>50</v>
          </cell>
          <cell r="J2360">
            <v>14.330644384888256</v>
          </cell>
          <cell r="K2360">
            <v>20.618031219485996</v>
          </cell>
          <cell r="L2360">
            <v>15.703863581692046</v>
          </cell>
        </row>
        <row r="2361">
          <cell r="A2361">
            <v>45275</v>
          </cell>
          <cell r="B2361">
            <v>32.25</v>
          </cell>
          <cell r="C2361" t="str">
            <v/>
          </cell>
          <cell r="D2361">
            <v>36.83</v>
          </cell>
          <cell r="E2361" t="str">
            <v/>
          </cell>
          <cell r="F2361">
            <v>31.743138686131388</v>
          </cell>
          <cell r="G2361" t="str">
            <v>24hr recalc - 1 hour excluded due to power outage</v>
          </cell>
          <cell r="H2361">
            <v>30</v>
          </cell>
          <cell r="I2361">
            <v>50</v>
          </cell>
          <cell r="J2361">
            <v>14.378996310814184</v>
          </cell>
          <cell r="K2361">
            <v>20.57774712857691</v>
          </cell>
          <cell r="L2361">
            <v>15.749288966931301</v>
          </cell>
        </row>
        <row r="2362">
          <cell r="A2362">
            <v>45276</v>
          </cell>
          <cell r="B2362">
            <v>20.029565217391308</v>
          </cell>
          <cell r="C2362" t="str">
            <v>24hr recalc - 1 hour excluded due to high negatives</v>
          </cell>
          <cell r="D2362">
            <v>26.44</v>
          </cell>
          <cell r="E2362" t="str">
            <v/>
          </cell>
          <cell r="F2362">
            <v>25.19</v>
          </cell>
          <cell r="G2362" t="str">
            <v/>
          </cell>
          <cell r="H2362">
            <v>30</v>
          </cell>
          <cell r="I2362">
            <v>50</v>
          </cell>
          <cell r="J2362">
            <v>14.391220658640268</v>
          </cell>
          <cell r="K2362">
            <v>20.590389174031454</v>
          </cell>
          <cell r="L2362">
            <v>15.768344522486855</v>
          </cell>
        </row>
        <row r="2363">
          <cell r="A2363">
            <v>45277</v>
          </cell>
          <cell r="B2363">
            <v>28.8</v>
          </cell>
          <cell r="C2363" t="str">
            <v/>
          </cell>
          <cell r="D2363">
            <v>29.94</v>
          </cell>
          <cell r="E2363" t="str">
            <v/>
          </cell>
          <cell r="F2363">
            <v>32.909999999999997</v>
          </cell>
          <cell r="G2363" t="str">
            <v/>
          </cell>
          <cell r="H2363">
            <v>30</v>
          </cell>
          <cell r="I2363">
            <v>50</v>
          </cell>
          <cell r="J2363">
            <v>14.421056491973602</v>
          </cell>
          <cell r="K2363">
            <v>20.631326674031452</v>
          </cell>
          <cell r="L2363">
            <v>15.811205633597966</v>
          </cell>
        </row>
        <row r="2364">
          <cell r="A2364">
            <v>45278</v>
          </cell>
          <cell r="B2364">
            <v>42.50047619047622</v>
          </cell>
          <cell r="C2364" t="str">
            <v>24hr recalc - 3 hours excluded due to high negatives</v>
          </cell>
          <cell r="D2364">
            <v>32.428500000000014</v>
          </cell>
          <cell r="E2364" t="str">
            <v>24hr recalc - 4 hours excluded due to maintenance/calibration (3hrs) and high negatives (1hr)</v>
          </cell>
          <cell r="F2364">
            <v>34.50343065693432</v>
          </cell>
          <cell r="G2364" t="str">
            <v>24hr recalc - 1 hour excluded due to power outage</v>
          </cell>
          <cell r="H2364">
            <v>30</v>
          </cell>
          <cell r="I2364">
            <v>50</v>
          </cell>
          <cell r="J2364">
            <v>14.515321925836037</v>
          </cell>
          <cell r="K2364">
            <v>20.697856503576904</v>
          </cell>
          <cell r="L2364">
            <v>15.878798496533891</v>
          </cell>
        </row>
        <row r="2365">
          <cell r="A2365">
            <v>45279</v>
          </cell>
          <cell r="B2365">
            <v>39.770000000000003</v>
          </cell>
          <cell r="C2365" t="str">
            <v/>
          </cell>
          <cell r="D2365" t="str">
            <v>No Data</v>
          </cell>
          <cell r="E2365" t="str">
            <v>Insufficient data - power outage</v>
          </cell>
          <cell r="F2365">
            <v>32.844744525547405</v>
          </cell>
          <cell r="G2365" t="str">
            <v>24hr recalc - 1 hour excluded due to power outage</v>
          </cell>
          <cell r="H2365">
            <v>30</v>
          </cell>
          <cell r="I2365">
            <v>50</v>
          </cell>
          <cell r="J2365">
            <v>14.576213592502704</v>
          </cell>
          <cell r="K2365">
            <v>20.712038430937525</v>
          </cell>
          <cell r="L2365">
            <v>15.918145009104855</v>
          </cell>
        </row>
        <row r="2366">
          <cell r="A2366">
            <v>45280</v>
          </cell>
          <cell r="B2366">
            <v>14.74</v>
          </cell>
          <cell r="C2366" t="str">
            <v/>
          </cell>
          <cell r="D2366" t="str">
            <v>No Data</v>
          </cell>
          <cell r="E2366" t="str">
            <v>Insufficient data - power outage</v>
          </cell>
          <cell r="F2366">
            <v>16.670000000000002</v>
          </cell>
          <cell r="G2366" t="str">
            <v/>
          </cell>
          <cell r="H2366">
            <v>30</v>
          </cell>
          <cell r="I2366">
            <v>50</v>
          </cell>
          <cell r="J2366">
            <v>14.567469148058258</v>
          </cell>
          <cell r="K2366">
            <v>20.715295074698052</v>
          </cell>
          <cell r="L2366">
            <v>15.911728342438186</v>
          </cell>
        </row>
        <row r="2367">
          <cell r="A2367">
            <v>45281</v>
          </cell>
          <cell r="B2367">
            <v>6.46</v>
          </cell>
          <cell r="C2367" t="str">
            <v/>
          </cell>
          <cell r="D2367" t="str">
            <v>No Data</v>
          </cell>
          <cell r="E2367" t="str">
            <v>Insufficient data - power outage</v>
          </cell>
          <cell r="F2367">
            <v>9.06</v>
          </cell>
          <cell r="G2367" t="str">
            <v/>
          </cell>
          <cell r="H2367">
            <v>30</v>
          </cell>
          <cell r="I2367">
            <v>50</v>
          </cell>
          <cell r="J2367">
            <v>14.54314637028048</v>
          </cell>
          <cell r="K2367">
            <v>20.74315626651542</v>
          </cell>
          <cell r="L2367">
            <v>15.894672786882634</v>
          </cell>
        </row>
        <row r="2368">
          <cell r="A2368">
            <v>45282</v>
          </cell>
          <cell r="B2368">
            <v>17.22</v>
          </cell>
          <cell r="C2368" t="str">
            <v/>
          </cell>
          <cell r="D2368">
            <v>21.34</v>
          </cell>
          <cell r="E2368" t="str">
            <v/>
          </cell>
          <cell r="F2368">
            <v>21.47</v>
          </cell>
          <cell r="G2368" t="str">
            <v/>
          </cell>
          <cell r="H2368">
            <v>30</v>
          </cell>
          <cell r="I2368">
            <v>50</v>
          </cell>
          <cell r="J2368">
            <v>14.53704914805826</v>
          </cell>
          <cell r="K2368">
            <v>20.706680621816282</v>
          </cell>
          <cell r="L2368">
            <v>15.895589453549302</v>
          </cell>
        </row>
        <row r="2369">
          <cell r="A2369">
            <v>45283</v>
          </cell>
          <cell r="B2369">
            <v>14.945217391304345</v>
          </cell>
          <cell r="C2369" t="str">
            <v>24hr recalc - 1 hour excluded due to high negatives</v>
          </cell>
          <cell r="D2369">
            <v>13.09</v>
          </cell>
          <cell r="E2369" t="str">
            <v/>
          </cell>
          <cell r="F2369">
            <v>15.34</v>
          </cell>
          <cell r="G2369" t="str">
            <v/>
          </cell>
          <cell r="H2369">
            <v>30</v>
          </cell>
          <cell r="I2369">
            <v>50</v>
          </cell>
          <cell r="J2369">
            <v>14.530605585256328</v>
          </cell>
          <cell r="K2369">
            <v>20.668686352475309</v>
          </cell>
          <cell r="L2369">
            <v>15.886478342438192</v>
          </cell>
        </row>
        <row r="2370">
          <cell r="A2370">
            <v>45284</v>
          </cell>
          <cell r="B2370">
            <v>8.9</v>
          </cell>
          <cell r="C2370" t="str">
            <v/>
          </cell>
          <cell r="D2370">
            <v>8.59</v>
          </cell>
          <cell r="E2370" t="str">
            <v/>
          </cell>
          <cell r="F2370">
            <v>8.99</v>
          </cell>
          <cell r="G2370" t="str">
            <v/>
          </cell>
          <cell r="H2370">
            <v>30</v>
          </cell>
          <cell r="I2370">
            <v>50</v>
          </cell>
          <cell r="J2370">
            <v>14.523528085256327</v>
          </cell>
          <cell r="K2370">
            <v>20.639975750756115</v>
          </cell>
          <cell r="L2370">
            <v>15.870283897993749</v>
          </cell>
        </row>
        <row r="2371">
          <cell r="A2371">
            <v>45285</v>
          </cell>
          <cell r="B2371">
            <v>14.71</v>
          </cell>
          <cell r="C2371" t="str">
            <v/>
          </cell>
          <cell r="D2371">
            <v>14.21</v>
          </cell>
          <cell r="E2371" t="str">
            <v/>
          </cell>
          <cell r="F2371">
            <v>14.81</v>
          </cell>
          <cell r="G2371" t="str">
            <v/>
          </cell>
          <cell r="H2371">
            <v>30</v>
          </cell>
          <cell r="I2371">
            <v>50</v>
          </cell>
          <cell r="J2371">
            <v>14.524447251922995</v>
          </cell>
          <cell r="K2371">
            <v>20.628772312360695</v>
          </cell>
          <cell r="L2371">
            <v>15.868575765948663</v>
          </cell>
        </row>
        <row r="2372">
          <cell r="A2372">
            <v>45286</v>
          </cell>
          <cell r="B2372">
            <v>10.755652173913051</v>
          </cell>
          <cell r="C2372" t="str">
            <v>24hr recalc - 1 hour excluded due to high negatives</v>
          </cell>
          <cell r="D2372">
            <v>10.86</v>
          </cell>
          <cell r="E2372" t="str">
            <v/>
          </cell>
          <cell r="F2372">
            <v>8.9104347826086929</v>
          </cell>
          <cell r="G2372" t="str">
            <v>24hr recalc - 1 hour excluded due to high negatives</v>
          </cell>
          <cell r="H2372">
            <v>30</v>
          </cell>
          <cell r="I2372">
            <v>50</v>
          </cell>
          <cell r="J2372">
            <v>14.516258412309467</v>
          </cell>
          <cell r="K2372">
            <v>20.624474318091352</v>
          </cell>
          <cell r="L2372">
            <v>15.866748269974426</v>
          </cell>
        </row>
        <row r="2373">
          <cell r="A2373">
            <v>45287</v>
          </cell>
          <cell r="B2373">
            <v>13.07</v>
          </cell>
          <cell r="C2373" t="str">
            <v/>
          </cell>
          <cell r="D2373">
            <v>24.93</v>
          </cell>
          <cell r="E2373" t="str">
            <v/>
          </cell>
          <cell r="F2373">
            <v>14.9</v>
          </cell>
          <cell r="G2373" t="str">
            <v/>
          </cell>
          <cell r="H2373">
            <v>30</v>
          </cell>
          <cell r="I2373">
            <v>50</v>
          </cell>
          <cell r="J2373">
            <v>14.5015807706428</v>
          </cell>
          <cell r="K2373">
            <v>20.655620449896514</v>
          </cell>
          <cell r="L2373">
            <v>15.866118841633041</v>
          </cell>
        </row>
        <row r="2374">
          <cell r="A2374">
            <v>45288</v>
          </cell>
          <cell r="B2374">
            <v>17.012380952380976</v>
          </cell>
          <cell r="C2374" t="str">
            <v>24hr recalc - 3 hours excluded due to high negatives</v>
          </cell>
          <cell r="D2374">
            <v>21.61</v>
          </cell>
          <cell r="E2374" t="str">
            <v/>
          </cell>
          <cell r="F2374">
            <v>13.97</v>
          </cell>
          <cell r="G2374" t="str">
            <v/>
          </cell>
          <cell r="H2374">
            <v>30</v>
          </cell>
          <cell r="I2374">
            <v>50</v>
          </cell>
          <cell r="J2374">
            <v>14.503299606621638</v>
          </cell>
          <cell r="K2374">
            <v>20.628657699180184</v>
          </cell>
          <cell r="L2374">
            <v>15.85572995274415</v>
          </cell>
        </row>
        <row r="2375">
          <cell r="A2375">
            <v>45289</v>
          </cell>
          <cell r="B2375">
            <v>18.848095238095247</v>
          </cell>
          <cell r="C2375" t="str">
            <v>24hr recalc - 3 hours excluded due to high negatives</v>
          </cell>
          <cell r="D2375">
            <v>20.83</v>
          </cell>
          <cell r="E2375" t="str">
            <v/>
          </cell>
          <cell r="F2375">
            <v>15.02</v>
          </cell>
          <cell r="G2375" t="str">
            <v/>
          </cell>
          <cell r="H2375">
            <v>30</v>
          </cell>
          <cell r="I2375">
            <v>50</v>
          </cell>
          <cell r="J2375">
            <v>14.467659037838567</v>
          </cell>
          <cell r="K2375">
            <v>20.563471452761846</v>
          </cell>
          <cell r="L2375">
            <v>15.814368841633041</v>
          </cell>
        </row>
        <row r="2376">
          <cell r="A2376">
            <v>45290</v>
          </cell>
          <cell r="B2376">
            <v>20.513157894736842</v>
          </cell>
          <cell r="C2376" t="str">
            <v>24hr recalc - 5 hours excluded due to high negatives</v>
          </cell>
          <cell r="D2376">
            <v>13.32</v>
          </cell>
          <cell r="E2376" t="str">
            <v/>
          </cell>
          <cell r="F2376">
            <v>16.23</v>
          </cell>
          <cell r="G2376" t="str">
            <v/>
          </cell>
          <cell r="H2376">
            <v>30</v>
          </cell>
          <cell r="I2376">
            <v>50</v>
          </cell>
          <cell r="J2376">
            <v>14.479223087546169</v>
          </cell>
          <cell r="K2376">
            <v>20.558600392589923</v>
          </cell>
          <cell r="L2376">
            <v>15.803507730521931</v>
          </cell>
        </row>
        <row r="2377">
          <cell r="A2377">
            <v>45291</v>
          </cell>
          <cell r="B2377">
            <v>10.08</v>
          </cell>
          <cell r="C2377" t="str">
            <v/>
          </cell>
          <cell r="D2377">
            <v>13.72</v>
          </cell>
          <cell r="E2377" t="str">
            <v/>
          </cell>
          <cell r="F2377">
            <v>16.66</v>
          </cell>
          <cell r="G2377" t="str">
            <v/>
          </cell>
          <cell r="H2377">
            <v>30</v>
          </cell>
          <cell r="I2377">
            <v>50</v>
          </cell>
          <cell r="J2377">
            <v>14.466848643101725</v>
          </cell>
          <cell r="K2377">
            <v>20.554818157632901</v>
          </cell>
          <cell r="L2377">
            <v>15.80409106385526</v>
          </cell>
        </row>
      </sheetData>
      <sheetData sheetId="1">
        <row r="46">
          <cell r="G46">
            <v>45291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81ED7-9CAB-4BCD-9DAF-087371B0592D}">
  <sheetPr>
    <tabColor rgb="FFFFFF00"/>
    <pageSetUpPr fitToPage="1"/>
  </sheetPr>
  <dimension ref="A1:E47"/>
  <sheetViews>
    <sheetView tabSelected="1" topLeftCell="A4" zoomScaleNormal="100" workbookViewId="0">
      <selection activeCell="A14" sqref="A14:B14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26" t="s">
        <v>8</v>
      </c>
      <c r="B3" s="26"/>
      <c r="C3" s="26"/>
      <c r="D3" s="26"/>
      <c r="E3" s="26"/>
    </row>
    <row r="4" spans="1:5" ht="15.6" x14ac:dyDescent="0.3">
      <c r="A4" s="27" t="s">
        <v>7</v>
      </c>
      <c r="B4" s="27"/>
      <c r="C4" s="27"/>
      <c r="D4" s="27"/>
      <c r="E4" s="27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28" t="s">
        <v>6</v>
      </c>
      <c r="B6" s="28"/>
      <c r="C6" s="28"/>
      <c r="D6" s="28"/>
      <c r="E6" s="28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29" t="s">
        <v>5</v>
      </c>
      <c r="B8" s="29"/>
      <c r="C8" s="29"/>
      <c r="D8" s="29"/>
      <c r="E8" s="29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0">
        <f>A15</f>
        <v>45261</v>
      </c>
      <c r="B10" s="30"/>
      <c r="C10" s="30"/>
      <c r="D10" s="30"/>
      <c r="E10" s="30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3">
        <v>45294</v>
      </c>
      <c r="C12" s="24" t="s">
        <v>3</v>
      </c>
      <c r="D12" s="24"/>
      <c r="E12" s="24"/>
    </row>
    <row r="13" spans="1:5" ht="52.2" customHeight="1" x14ac:dyDescent="0.3">
      <c r="A13" s="2" t="s">
        <v>2</v>
      </c>
      <c r="B13" s="13">
        <v>45294</v>
      </c>
      <c r="C13" s="25"/>
      <c r="D13" s="25"/>
      <c r="E13" s="25"/>
    </row>
    <row r="14" spans="1:5" ht="76.5" customHeight="1" x14ac:dyDescent="0.3">
      <c r="A14" s="22" t="s">
        <v>0</v>
      </c>
      <c r="B14" s="23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16">
        <v>45261</v>
      </c>
      <c r="B15" s="17"/>
      <c r="C15" s="14">
        <v>8.89</v>
      </c>
      <c r="D15" s="14">
        <v>24.18</v>
      </c>
      <c r="E15" s="14">
        <v>15.13</v>
      </c>
    </row>
    <row r="16" spans="1:5" ht="13.95" customHeight="1" x14ac:dyDescent="0.3">
      <c r="A16" s="16">
        <v>45262</v>
      </c>
      <c r="B16" s="17"/>
      <c r="C16" s="14">
        <v>8.31</v>
      </c>
      <c r="D16" s="14">
        <v>9.11</v>
      </c>
      <c r="E16" s="14">
        <v>9.44</v>
      </c>
    </row>
    <row r="17" spans="1:5" ht="13.95" customHeight="1" x14ac:dyDescent="0.3">
      <c r="A17" s="16">
        <v>45263</v>
      </c>
      <c r="B17" s="17"/>
      <c r="C17" s="14">
        <v>9.8699999999999992</v>
      </c>
      <c r="D17" s="14">
        <v>12.26</v>
      </c>
      <c r="E17" s="14">
        <v>13.97</v>
      </c>
    </row>
    <row r="18" spans="1:5" ht="13.95" customHeight="1" x14ac:dyDescent="0.3">
      <c r="A18" s="16">
        <v>45264</v>
      </c>
      <c r="B18" s="17"/>
      <c r="C18" s="14">
        <v>12.25</v>
      </c>
      <c r="D18" s="14">
        <v>13.17</v>
      </c>
      <c r="E18" s="14">
        <v>14.97</v>
      </c>
    </row>
    <row r="19" spans="1:5" ht="13.95" customHeight="1" x14ac:dyDescent="0.3">
      <c r="A19" s="16">
        <v>45265</v>
      </c>
      <c r="B19" s="17"/>
      <c r="C19" s="14">
        <v>19.535714285714285</v>
      </c>
      <c r="D19" s="14">
        <v>24.28</v>
      </c>
      <c r="E19" s="14">
        <v>18.100000000000001</v>
      </c>
    </row>
    <row r="20" spans="1:5" ht="13.95" customHeight="1" x14ac:dyDescent="0.3">
      <c r="A20" s="16">
        <v>45266</v>
      </c>
      <c r="B20" s="17"/>
      <c r="C20" s="14">
        <v>34.415000000000049</v>
      </c>
      <c r="D20" s="14">
        <v>46.29285714285723</v>
      </c>
      <c r="E20" s="14">
        <v>34.450000000000003</v>
      </c>
    </row>
    <row r="21" spans="1:5" ht="13.95" customHeight="1" x14ac:dyDescent="0.3">
      <c r="A21" s="16">
        <v>45267</v>
      </c>
      <c r="B21" s="17"/>
      <c r="C21" s="14">
        <v>50.623500000000007</v>
      </c>
      <c r="D21" s="14">
        <v>44.855000000000018</v>
      </c>
      <c r="E21" s="14">
        <v>32.212262773722671</v>
      </c>
    </row>
    <row r="22" spans="1:5" ht="13.95" customHeight="1" x14ac:dyDescent="0.3">
      <c r="A22" s="16">
        <v>45268</v>
      </c>
      <c r="B22" s="17"/>
      <c r="C22" s="14">
        <v>36.138421052631614</v>
      </c>
      <c r="D22" s="14">
        <v>48.652727272727297</v>
      </c>
      <c r="E22" s="14">
        <v>24.34</v>
      </c>
    </row>
    <row r="23" spans="1:5" ht="13.95" customHeight="1" x14ac:dyDescent="0.3">
      <c r="A23" s="16">
        <v>45269</v>
      </c>
      <c r="B23" s="17"/>
      <c r="C23" s="14">
        <v>37.996842105263141</v>
      </c>
      <c r="D23" s="14">
        <v>46.370454545454514</v>
      </c>
      <c r="E23" s="14">
        <v>28.9</v>
      </c>
    </row>
    <row r="24" spans="1:5" ht="13.95" customHeight="1" x14ac:dyDescent="0.3">
      <c r="A24" s="16">
        <v>45270</v>
      </c>
      <c r="B24" s="17"/>
      <c r="C24" s="14">
        <v>25.2</v>
      </c>
      <c r="D24" s="14">
        <v>21.57</v>
      </c>
      <c r="E24" s="14">
        <v>25.11</v>
      </c>
    </row>
    <row r="25" spans="1:5" ht="13.95" customHeight="1" x14ac:dyDescent="0.3">
      <c r="A25" s="16">
        <v>45271</v>
      </c>
      <c r="B25" s="17"/>
      <c r="C25" s="14">
        <v>35.07181818181818</v>
      </c>
      <c r="D25" s="14">
        <v>30.9</v>
      </c>
      <c r="E25" s="14">
        <v>32.57</v>
      </c>
    </row>
    <row r="26" spans="1:5" ht="13.95" customHeight="1" x14ac:dyDescent="0.3">
      <c r="A26" s="16">
        <v>45272</v>
      </c>
      <c r="B26" s="17"/>
      <c r="C26" s="14">
        <v>17.149999999999999</v>
      </c>
      <c r="D26" s="14">
        <v>18.489999999999998</v>
      </c>
      <c r="E26" s="14">
        <v>20.48</v>
      </c>
    </row>
    <row r="27" spans="1:5" ht="13.95" customHeight="1" x14ac:dyDescent="0.3">
      <c r="A27" s="16">
        <v>45273</v>
      </c>
      <c r="B27" s="17"/>
      <c r="C27" s="14">
        <v>28.950909090909093</v>
      </c>
      <c r="D27" s="14">
        <v>60.48</v>
      </c>
      <c r="E27" s="14">
        <v>27.56</v>
      </c>
    </row>
    <row r="28" spans="1:5" ht="13.95" customHeight="1" x14ac:dyDescent="0.3">
      <c r="A28" s="16">
        <v>45274</v>
      </c>
      <c r="B28" s="17"/>
      <c r="C28" s="14">
        <v>31.658636363636369</v>
      </c>
      <c r="D28" s="14">
        <v>80.3</v>
      </c>
      <c r="E28" s="14">
        <v>27.73</v>
      </c>
    </row>
    <row r="29" spans="1:5" ht="13.95" customHeight="1" x14ac:dyDescent="0.3">
      <c r="A29" s="16">
        <v>45275</v>
      </c>
      <c r="B29" s="17"/>
      <c r="C29" s="14">
        <v>32.25</v>
      </c>
      <c r="D29" s="14">
        <v>36.83</v>
      </c>
      <c r="E29" s="14">
        <v>31.743138686131388</v>
      </c>
    </row>
    <row r="30" spans="1:5" ht="13.95" customHeight="1" x14ac:dyDescent="0.3">
      <c r="A30" s="16">
        <v>45276</v>
      </c>
      <c r="B30" s="17"/>
      <c r="C30" s="14">
        <v>20.029565217391308</v>
      </c>
      <c r="D30" s="14">
        <v>26.44</v>
      </c>
      <c r="E30" s="14">
        <v>25.19</v>
      </c>
    </row>
    <row r="31" spans="1:5" ht="13.95" customHeight="1" x14ac:dyDescent="0.3">
      <c r="A31" s="16">
        <v>45277</v>
      </c>
      <c r="B31" s="17"/>
      <c r="C31" s="14">
        <v>28.8</v>
      </c>
      <c r="D31" s="14">
        <v>29.94</v>
      </c>
      <c r="E31" s="14">
        <v>32.909999999999997</v>
      </c>
    </row>
    <row r="32" spans="1:5" ht="13.95" customHeight="1" x14ac:dyDescent="0.3">
      <c r="A32" s="16">
        <v>45278</v>
      </c>
      <c r="B32" s="17"/>
      <c r="C32" s="14">
        <v>42.50047619047622</v>
      </c>
      <c r="D32" s="14">
        <v>32.428500000000014</v>
      </c>
      <c r="E32" s="14">
        <v>34.50343065693432</v>
      </c>
    </row>
    <row r="33" spans="1:5" ht="13.95" customHeight="1" x14ac:dyDescent="0.3">
      <c r="A33" s="16">
        <v>45279</v>
      </c>
      <c r="B33" s="17"/>
      <c r="C33" s="14">
        <v>39.770000000000003</v>
      </c>
      <c r="D33" s="14" t="s">
        <v>13</v>
      </c>
      <c r="E33" s="14">
        <v>32.844744525547405</v>
      </c>
    </row>
    <row r="34" spans="1:5" ht="13.95" customHeight="1" x14ac:dyDescent="0.3">
      <c r="A34" s="16">
        <v>45280</v>
      </c>
      <c r="B34" s="17"/>
      <c r="C34" s="14">
        <v>14.74</v>
      </c>
      <c r="D34" s="14" t="s">
        <v>13</v>
      </c>
      <c r="E34" s="14">
        <v>16.670000000000002</v>
      </c>
    </row>
    <row r="35" spans="1:5" ht="13.95" customHeight="1" x14ac:dyDescent="0.3">
      <c r="A35" s="16">
        <v>45281</v>
      </c>
      <c r="B35" s="17"/>
      <c r="C35" s="14">
        <v>6.46</v>
      </c>
      <c r="D35" s="14" t="s">
        <v>13</v>
      </c>
      <c r="E35" s="14">
        <v>9.06</v>
      </c>
    </row>
    <row r="36" spans="1:5" ht="13.95" customHeight="1" x14ac:dyDescent="0.3">
      <c r="A36" s="16">
        <v>45282</v>
      </c>
      <c r="B36" s="17"/>
      <c r="C36" s="14">
        <v>17.22</v>
      </c>
      <c r="D36" s="14">
        <v>21.34</v>
      </c>
      <c r="E36" s="14">
        <v>21.47</v>
      </c>
    </row>
    <row r="37" spans="1:5" ht="13.95" customHeight="1" x14ac:dyDescent="0.3">
      <c r="A37" s="16">
        <v>45283</v>
      </c>
      <c r="B37" s="17"/>
      <c r="C37" s="14">
        <v>14.945217391304345</v>
      </c>
      <c r="D37" s="14">
        <v>13.09</v>
      </c>
      <c r="E37" s="14">
        <v>15.34</v>
      </c>
    </row>
    <row r="38" spans="1:5" ht="13.95" customHeight="1" x14ac:dyDescent="0.3">
      <c r="A38" s="16">
        <v>45284</v>
      </c>
      <c r="B38" s="17"/>
      <c r="C38" s="14">
        <v>8.9</v>
      </c>
      <c r="D38" s="14">
        <v>8.59</v>
      </c>
      <c r="E38" s="14">
        <v>8.99</v>
      </c>
    </row>
    <row r="39" spans="1:5" ht="13.95" customHeight="1" x14ac:dyDescent="0.3">
      <c r="A39" s="16">
        <v>45285</v>
      </c>
      <c r="B39" s="17"/>
      <c r="C39" s="14">
        <v>14.71</v>
      </c>
      <c r="D39" s="14">
        <v>14.21</v>
      </c>
      <c r="E39" s="14">
        <v>14.81</v>
      </c>
    </row>
    <row r="40" spans="1:5" ht="13.95" customHeight="1" x14ac:dyDescent="0.3">
      <c r="A40" s="16">
        <v>45286</v>
      </c>
      <c r="B40" s="17"/>
      <c r="C40" s="14">
        <v>10.755652173913051</v>
      </c>
      <c r="D40" s="14">
        <v>10.86</v>
      </c>
      <c r="E40" s="14">
        <v>8.9104347826086929</v>
      </c>
    </row>
    <row r="41" spans="1:5" ht="13.95" customHeight="1" x14ac:dyDescent="0.3">
      <c r="A41" s="16">
        <v>45287</v>
      </c>
      <c r="B41" s="17"/>
      <c r="C41" s="14">
        <v>13.07</v>
      </c>
      <c r="D41" s="14">
        <v>24.93</v>
      </c>
      <c r="E41" s="14">
        <v>14.9</v>
      </c>
    </row>
    <row r="42" spans="1:5" ht="13.95" customHeight="1" x14ac:dyDescent="0.3">
      <c r="A42" s="16">
        <v>45288</v>
      </c>
      <c r="B42" s="17"/>
      <c r="C42" s="14">
        <v>17.012380952380976</v>
      </c>
      <c r="D42" s="14">
        <v>21.61</v>
      </c>
      <c r="E42" s="14">
        <v>13.97</v>
      </c>
    </row>
    <row r="43" spans="1:5" ht="13.95" customHeight="1" x14ac:dyDescent="0.3">
      <c r="A43" s="16">
        <v>45289</v>
      </c>
      <c r="B43" s="17"/>
      <c r="C43" s="15">
        <v>18.848095238095247</v>
      </c>
      <c r="D43" s="15">
        <v>20.83</v>
      </c>
      <c r="E43" s="15">
        <v>15.02</v>
      </c>
    </row>
    <row r="44" spans="1:5" ht="13.95" customHeight="1" x14ac:dyDescent="0.3">
      <c r="A44" s="16">
        <v>45290</v>
      </c>
      <c r="B44" s="17"/>
      <c r="C44" s="15">
        <v>20.513157894736842</v>
      </c>
      <c r="D44" s="15">
        <v>13.32</v>
      </c>
      <c r="E44" s="15">
        <v>16.23</v>
      </c>
    </row>
    <row r="45" spans="1:5" ht="13.95" customHeight="1" thickBot="1" x14ac:dyDescent="0.35">
      <c r="A45" s="16">
        <v>45291</v>
      </c>
      <c r="B45" s="17"/>
      <c r="C45" s="15">
        <v>10.08</v>
      </c>
      <c r="D45" s="15">
        <v>13.72</v>
      </c>
      <c r="E45" s="15">
        <v>16.66</v>
      </c>
    </row>
    <row r="46" spans="1:5" ht="31.2" customHeight="1" thickBot="1" x14ac:dyDescent="0.35">
      <c r="A46" s="18" t="s">
        <v>1</v>
      </c>
      <c r="B46" s="19"/>
      <c r="C46" s="10">
        <f>VLOOKUP('[1]Web Report - PM10'!$G$46,'[1]PM10 Results'!$A$1648:$L$2380,10,FALSE)</f>
        <v>14.466848643101725</v>
      </c>
      <c r="D46" s="10">
        <f>VLOOKUP('[1]Web Report - PM10'!$G$46,'[1]PM10 Results'!$A$1648:$L$2380,11,FALSE)</f>
        <v>20.554818157632901</v>
      </c>
      <c r="E46" s="11">
        <f>VLOOKUP('[1]Web Report - PM10'!$G$46,'[1]PM10 Results'!$A$1648:$L$2380,12,FALSE)</f>
        <v>15.80409106385526</v>
      </c>
    </row>
    <row r="47" spans="1:5" ht="84.9" customHeight="1" x14ac:dyDescent="0.3">
      <c r="A47" s="20" t="s">
        <v>15</v>
      </c>
      <c r="B47" s="20"/>
      <c r="C47" s="21"/>
      <c r="D47" s="21"/>
      <c r="E47" s="21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:E3"/>
    <mergeCell ref="A4:E4"/>
    <mergeCell ref="A6:E6"/>
    <mergeCell ref="A8:E8"/>
    <mergeCell ref="A10:E10"/>
    <mergeCell ref="C12:E13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5762F-320F-40E4-A72E-42F1638066D0}">
  <sheetPr>
    <pageSetUpPr fitToPage="1"/>
  </sheetPr>
  <dimension ref="A1:E47"/>
  <sheetViews>
    <sheetView zoomScaleNormal="100" workbookViewId="0">
      <selection activeCell="J22" sqref="J22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26" t="s">
        <v>8</v>
      </c>
      <c r="B3" s="26"/>
      <c r="C3" s="26"/>
      <c r="D3" s="26"/>
      <c r="E3" s="26"/>
    </row>
    <row r="4" spans="1:5" ht="15.6" x14ac:dyDescent="0.3">
      <c r="A4" s="27" t="s">
        <v>7</v>
      </c>
      <c r="B4" s="27"/>
      <c r="C4" s="27"/>
      <c r="D4" s="27"/>
      <c r="E4" s="27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28" t="s">
        <v>6</v>
      </c>
      <c r="B6" s="28"/>
      <c r="C6" s="28"/>
      <c r="D6" s="28"/>
      <c r="E6" s="28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29" t="s">
        <v>5</v>
      </c>
      <c r="B8" s="29"/>
      <c r="C8" s="29"/>
      <c r="D8" s="29"/>
      <c r="E8" s="29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0">
        <f>A15</f>
        <v>44986</v>
      </c>
      <c r="B10" s="30"/>
      <c r="C10" s="30"/>
      <c r="D10" s="30"/>
      <c r="E10" s="30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3">
        <v>45027</v>
      </c>
      <c r="C12" s="24" t="s">
        <v>3</v>
      </c>
      <c r="D12" s="24"/>
      <c r="E12" s="24"/>
    </row>
    <row r="13" spans="1:5" ht="52.2" customHeight="1" x14ac:dyDescent="0.3">
      <c r="A13" s="2" t="s">
        <v>2</v>
      </c>
      <c r="B13" s="13">
        <v>45027</v>
      </c>
      <c r="C13" s="25"/>
      <c r="D13" s="25"/>
      <c r="E13" s="25"/>
    </row>
    <row r="14" spans="1:5" ht="76.5" customHeight="1" x14ac:dyDescent="0.3">
      <c r="A14" s="22" t="s">
        <v>0</v>
      </c>
      <c r="B14" s="23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31">
        <v>44986</v>
      </c>
      <c r="B15" s="32"/>
      <c r="C15" s="9">
        <v>20.240690434782582</v>
      </c>
      <c r="D15" s="9">
        <v>27.965217391304375</v>
      </c>
      <c r="E15" s="9">
        <v>19.34</v>
      </c>
    </row>
    <row r="16" spans="1:5" ht="13.95" customHeight="1" x14ac:dyDescent="0.3">
      <c r="A16" s="31">
        <v>44987</v>
      </c>
      <c r="B16" s="32"/>
      <c r="C16" s="9">
        <v>12.6869</v>
      </c>
      <c r="D16" s="9">
        <v>14.84</v>
      </c>
      <c r="E16" s="9">
        <v>14.18</v>
      </c>
    </row>
    <row r="17" spans="1:5" ht="13.95" customHeight="1" x14ac:dyDescent="0.3">
      <c r="A17" s="31">
        <v>44988</v>
      </c>
      <c r="B17" s="32"/>
      <c r="C17" s="9">
        <v>13.096299999999999</v>
      </c>
      <c r="D17" s="9">
        <v>15.81</v>
      </c>
      <c r="E17" s="9">
        <v>14.23</v>
      </c>
    </row>
    <row r="18" spans="1:5" ht="13.95" customHeight="1" x14ac:dyDescent="0.3">
      <c r="A18" s="31">
        <v>44989</v>
      </c>
      <c r="B18" s="32"/>
      <c r="C18" s="9">
        <v>13.931900000000001</v>
      </c>
      <c r="D18" s="9">
        <v>13.92</v>
      </c>
      <c r="E18" s="9">
        <v>15.63</v>
      </c>
    </row>
    <row r="19" spans="1:5" ht="13.95" customHeight="1" x14ac:dyDescent="0.3">
      <c r="A19" s="31">
        <v>44990</v>
      </c>
      <c r="B19" s="32"/>
      <c r="C19" s="9">
        <v>12.0762</v>
      </c>
      <c r="D19" s="9">
        <v>15</v>
      </c>
      <c r="E19" s="9">
        <v>14.93</v>
      </c>
    </row>
    <row r="20" spans="1:5" ht="13.95" customHeight="1" x14ac:dyDescent="0.3">
      <c r="A20" s="31">
        <v>44991</v>
      </c>
      <c r="B20" s="32"/>
      <c r="C20" s="9">
        <v>15.860099999999999</v>
      </c>
      <c r="D20" s="9">
        <v>103.96</v>
      </c>
      <c r="E20" s="9">
        <v>16.899999999999999</v>
      </c>
    </row>
    <row r="21" spans="1:5" ht="13.95" customHeight="1" x14ac:dyDescent="0.3">
      <c r="A21" s="31">
        <v>44992</v>
      </c>
      <c r="B21" s="32"/>
      <c r="C21" s="9">
        <v>17.674299999999999</v>
      </c>
      <c r="D21" s="9">
        <v>127.74</v>
      </c>
      <c r="E21" s="9">
        <v>21.28</v>
      </c>
    </row>
    <row r="22" spans="1:5" ht="13.95" customHeight="1" x14ac:dyDescent="0.3">
      <c r="A22" s="31">
        <v>44993</v>
      </c>
      <c r="B22" s="32"/>
      <c r="C22" s="9">
        <v>16.864000000000001</v>
      </c>
      <c r="D22" s="9">
        <v>62.72</v>
      </c>
      <c r="E22" s="9">
        <v>30.4</v>
      </c>
    </row>
    <row r="23" spans="1:5" ht="13.95" customHeight="1" x14ac:dyDescent="0.3">
      <c r="A23" s="31">
        <v>44994</v>
      </c>
      <c r="B23" s="32"/>
      <c r="C23" s="9">
        <v>28.454699999999999</v>
      </c>
      <c r="D23" s="9">
        <v>62.13</v>
      </c>
      <c r="E23" s="9">
        <v>30.44</v>
      </c>
    </row>
    <row r="24" spans="1:5" ht="13.95" customHeight="1" x14ac:dyDescent="0.3">
      <c r="A24" s="31">
        <v>44995</v>
      </c>
      <c r="B24" s="32"/>
      <c r="C24" s="9">
        <v>26.6526</v>
      </c>
      <c r="D24" s="9">
        <v>29.97</v>
      </c>
      <c r="E24" s="9">
        <v>26.67</v>
      </c>
    </row>
    <row r="25" spans="1:5" ht="13.95" customHeight="1" x14ac:dyDescent="0.3">
      <c r="A25" s="31">
        <v>44996</v>
      </c>
      <c r="B25" s="32"/>
      <c r="C25" s="9">
        <v>18.6952</v>
      </c>
      <c r="D25" s="9">
        <v>21.57</v>
      </c>
      <c r="E25" s="9">
        <v>19.11</v>
      </c>
    </row>
    <row r="26" spans="1:5" ht="13.95" customHeight="1" x14ac:dyDescent="0.3">
      <c r="A26" s="31">
        <v>44997</v>
      </c>
      <c r="B26" s="32"/>
      <c r="C26" s="9">
        <v>17.005800000000001</v>
      </c>
      <c r="D26" s="9">
        <v>20.28</v>
      </c>
      <c r="E26" s="9">
        <v>20.3</v>
      </c>
    </row>
    <row r="27" spans="1:5" ht="13.95" customHeight="1" x14ac:dyDescent="0.3">
      <c r="A27" s="31">
        <v>44998</v>
      </c>
      <c r="B27" s="32"/>
      <c r="C27" s="9">
        <v>13.209</v>
      </c>
      <c r="D27" s="9">
        <v>11.795909090909092</v>
      </c>
      <c r="E27" s="9">
        <v>20.55</v>
      </c>
    </row>
    <row r="28" spans="1:5" ht="13.95" customHeight="1" x14ac:dyDescent="0.3">
      <c r="A28" s="31">
        <v>44999</v>
      </c>
      <c r="B28" s="32"/>
      <c r="C28" s="9">
        <v>14.4109</v>
      </c>
      <c r="D28" s="9">
        <v>14.86</v>
      </c>
      <c r="E28" s="9">
        <v>16.52</v>
      </c>
    </row>
    <row r="29" spans="1:5" ht="13.95" customHeight="1" x14ac:dyDescent="0.3">
      <c r="A29" s="31">
        <v>45000</v>
      </c>
      <c r="B29" s="32"/>
      <c r="C29" s="9">
        <v>14.14</v>
      </c>
      <c r="D29" s="9">
        <v>19.3</v>
      </c>
      <c r="E29" s="9">
        <v>16.45</v>
      </c>
    </row>
    <row r="30" spans="1:5" ht="13.95" customHeight="1" x14ac:dyDescent="0.3">
      <c r="A30" s="31">
        <v>45001</v>
      </c>
      <c r="B30" s="32"/>
      <c r="C30" s="9">
        <v>15.5204</v>
      </c>
      <c r="D30" s="9">
        <v>27.59</v>
      </c>
      <c r="E30" s="9">
        <v>22.16</v>
      </c>
    </row>
    <row r="31" spans="1:5" ht="13.95" customHeight="1" x14ac:dyDescent="0.3">
      <c r="A31" s="31">
        <v>45002</v>
      </c>
      <c r="B31" s="32"/>
      <c r="C31" s="9">
        <v>21.093</v>
      </c>
      <c r="D31" s="9">
        <v>31.05</v>
      </c>
      <c r="E31" s="9">
        <v>24.7</v>
      </c>
    </row>
    <row r="32" spans="1:5" ht="13.95" customHeight="1" x14ac:dyDescent="0.3">
      <c r="A32" s="31">
        <v>45003</v>
      </c>
      <c r="B32" s="32"/>
      <c r="C32" s="9">
        <v>23.036100000000001</v>
      </c>
      <c r="D32" s="9">
        <v>25.66</v>
      </c>
      <c r="E32" s="9">
        <v>22.7</v>
      </c>
    </row>
    <row r="33" spans="1:5" ht="13.95" customHeight="1" x14ac:dyDescent="0.3">
      <c r="A33" s="31">
        <v>45004</v>
      </c>
      <c r="B33" s="32"/>
      <c r="C33" s="9">
        <v>18.503799999999998</v>
      </c>
      <c r="D33" s="9">
        <v>27.386521739130444</v>
      </c>
      <c r="E33" s="9">
        <v>26.92</v>
      </c>
    </row>
    <row r="34" spans="1:5" ht="13.95" customHeight="1" x14ac:dyDescent="0.3">
      <c r="A34" s="31">
        <v>45005</v>
      </c>
      <c r="B34" s="32"/>
      <c r="C34" s="9">
        <v>31.6236</v>
      </c>
      <c r="D34" s="9">
        <v>39.770000000000003</v>
      </c>
      <c r="E34" s="9">
        <v>29.09</v>
      </c>
    </row>
    <row r="35" spans="1:5" ht="13.95" customHeight="1" x14ac:dyDescent="0.3">
      <c r="A35" s="31">
        <v>45006</v>
      </c>
      <c r="B35" s="32"/>
      <c r="C35" s="9">
        <v>14.2577</v>
      </c>
      <c r="D35" s="9">
        <v>12.875590551181103</v>
      </c>
      <c r="E35" s="9">
        <v>18.149999999999999</v>
      </c>
    </row>
    <row r="36" spans="1:5" ht="13.95" customHeight="1" x14ac:dyDescent="0.3">
      <c r="A36" s="31">
        <v>45007</v>
      </c>
      <c r="B36" s="32"/>
      <c r="C36" s="9">
        <v>16.793399999999998</v>
      </c>
      <c r="D36" s="9">
        <v>14.48</v>
      </c>
      <c r="E36" s="9">
        <v>20.22</v>
      </c>
    </row>
    <row r="37" spans="1:5" ht="13.95" customHeight="1" x14ac:dyDescent="0.3">
      <c r="A37" s="31">
        <v>45008</v>
      </c>
      <c r="B37" s="32"/>
      <c r="C37" s="9">
        <v>12.920500000000001</v>
      </c>
      <c r="D37" s="9">
        <v>17.579999999999998</v>
      </c>
      <c r="E37" s="9">
        <v>13.88</v>
      </c>
    </row>
    <row r="38" spans="1:5" ht="13.95" customHeight="1" x14ac:dyDescent="0.3">
      <c r="A38" s="31">
        <v>45009</v>
      </c>
      <c r="B38" s="32"/>
      <c r="C38" s="9">
        <v>11.696400000000001</v>
      </c>
      <c r="D38" s="9">
        <v>12.64</v>
      </c>
      <c r="E38" s="9">
        <v>14.33</v>
      </c>
    </row>
    <row r="39" spans="1:5" ht="13.95" customHeight="1" x14ac:dyDescent="0.3">
      <c r="A39" s="31">
        <v>45010</v>
      </c>
      <c r="B39" s="32"/>
      <c r="C39" s="9">
        <v>9.1822400000000002</v>
      </c>
      <c r="D39" s="9">
        <v>8.3578260869565195</v>
      </c>
      <c r="E39" s="9">
        <v>10.15</v>
      </c>
    </row>
    <row r="40" spans="1:5" ht="13.95" customHeight="1" x14ac:dyDescent="0.3">
      <c r="A40" s="31">
        <v>45011</v>
      </c>
      <c r="B40" s="32"/>
      <c r="C40" s="9">
        <v>14.1584</v>
      </c>
      <c r="D40" s="9">
        <v>11.88</v>
      </c>
      <c r="E40" s="9">
        <v>15.23</v>
      </c>
    </row>
    <row r="41" spans="1:5" ht="13.95" customHeight="1" x14ac:dyDescent="0.3">
      <c r="A41" s="31">
        <v>45012</v>
      </c>
      <c r="B41" s="32"/>
      <c r="C41" s="9">
        <v>9.8778199999999998</v>
      </c>
      <c r="D41" s="9">
        <v>12.01</v>
      </c>
      <c r="E41" s="9">
        <v>12.79</v>
      </c>
    </row>
    <row r="42" spans="1:5" ht="13.95" customHeight="1" x14ac:dyDescent="0.3">
      <c r="A42" s="31">
        <v>45013</v>
      </c>
      <c r="B42" s="32"/>
      <c r="C42" s="9">
        <v>14.634399999999999</v>
      </c>
      <c r="D42" s="9">
        <v>15.39</v>
      </c>
      <c r="E42" s="9">
        <v>14.73</v>
      </c>
    </row>
    <row r="43" spans="1:5" ht="13.95" customHeight="1" x14ac:dyDescent="0.3">
      <c r="A43" s="31">
        <v>45014</v>
      </c>
      <c r="B43" s="32"/>
      <c r="C43" s="12">
        <v>8.3817900000000005</v>
      </c>
      <c r="D43" s="12">
        <v>18.96</v>
      </c>
      <c r="E43" s="12">
        <v>12.6</v>
      </c>
    </row>
    <row r="44" spans="1:5" ht="13.95" customHeight="1" x14ac:dyDescent="0.3">
      <c r="A44" s="31">
        <v>45015</v>
      </c>
      <c r="B44" s="32"/>
      <c r="C44" s="12">
        <v>5.3528799999999999</v>
      </c>
      <c r="D44" s="12">
        <v>13.53</v>
      </c>
      <c r="E44" s="12">
        <v>12.804565217391319</v>
      </c>
    </row>
    <row r="45" spans="1:5" ht="13.95" customHeight="1" thickBot="1" x14ac:dyDescent="0.35">
      <c r="A45" s="31">
        <v>45016</v>
      </c>
      <c r="B45" s="32"/>
      <c r="C45" s="12">
        <v>7.3941699999999999</v>
      </c>
      <c r="D45" s="12">
        <v>13.81</v>
      </c>
      <c r="E45" s="12">
        <v>11.33</v>
      </c>
    </row>
    <row r="46" spans="1:5" ht="31.2" customHeight="1" thickBot="1" x14ac:dyDescent="0.35">
      <c r="A46" s="18" t="s">
        <v>1</v>
      </c>
      <c r="B46" s="19"/>
      <c r="C46" s="10">
        <v>12.410601543356163</v>
      </c>
      <c r="D46" s="10">
        <v>27.468306146524046</v>
      </c>
      <c r="E46" s="11">
        <v>13.465273248575999</v>
      </c>
    </row>
    <row r="47" spans="1:5" ht="84.9" customHeight="1" x14ac:dyDescent="0.3">
      <c r="A47" s="20" t="s">
        <v>12</v>
      </c>
      <c r="B47" s="20"/>
      <c r="C47" s="21"/>
      <c r="D47" s="21"/>
      <c r="E47" s="21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BD75E-38D4-4D7A-B1C8-9913EE33CE23}">
  <sheetPr>
    <pageSetUpPr fitToPage="1"/>
  </sheetPr>
  <dimension ref="A1:E47"/>
  <sheetViews>
    <sheetView zoomScaleNormal="100" workbookViewId="0">
      <selection activeCell="C17" sqref="C17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26" t="s">
        <v>8</v>
      </c>
      <c r="B3" s="26"/>
      <c r="C3" s="26"/>
      <c r="D3" s="26"/>
      <c r="E3" s="26"/>
    </row>
    <row r="4" spans="1:5" ht="15.6" x14ac:dyDescent="0.3">
      <c r="A4" s="27" t="s">
        <v>7</v>
      </c>
      <c r="B4" s="27"/>
      <c r="C4" s="27"/>
      <c r="D4" s="27"/>
      <c r="E4" s="27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28" t="s">
        <v>6</v>
      </c>
      <c r="B6" s="28"/>
      <c r="C6" s="28"/>
      <c r="D6" s="28"/>
      <c r="E6" s="28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29" t="s">
        <v>5</v>
      </c>
      <c r="B8" s="29"/>
      <c r="C8" s="29"/>
      <c r="D8" s="29"/>
      <c r="E8" s="29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0">
        <f>A15</f>
        <v>44958</v>
      </c>
      <c r="B10" s="30"/>
      <c r="C10" s="30"/>
      <c r="D10" s="30"/>
      <c r="E10" s="30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3">
        <v>44995</v>
      </c>
      <c r="C12" s="24" t="s">
        <v>3</v>
      </c>
      <c r="D12" s="24"/>
      <c r="E12" s="24"/>
    </row>
    <row r="13" spans="1:5" ht="52.2" customHeight="1" x14ac:dyDescent="0.3">
      <c r="A13" s="2" t="s">
        <v>2</v>
      </c>
      <c r="B13" s="13">
        <v>44995</v>
      </c>
      <c r="C13" s="25"/>
      <c r="D13" s="25"/>
      <c r="E13" s="25"/>
    </row>
    <row r="14" spans="1:5" ht="76.5" customHeight="1" x14ac:dyDescent="0.3">
      <c r="A14" s="22" t="s">
        <v>0</v>
      </c>
      <c r="B14" s="23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31">
        <v>44958</v>
      </c>
      <c r="B15" s="32"/>
      <c r="C15" s="9">
        <v>14.744</v>
      </c>
      <c r="D15" s="9">
        <v>18.96</v>
      </c>
      <c r="E15" s="9">
        <v>18.228157894736842</v>
      </c>
    </row>
    <row r="16" spans="1:5" ht="13.95" customHeight="1" x14ac:dyDescent="0.3">
      <c r="A16" s="31">
        <v>44959</v>
      </c>
      <c r="B16" s="32"/>
      <c r="C16" s="9">
        <v>11.143800000000001</v>
      </c>
      <c r="D16" s="9">
        <v>25.60043478260868</v>
      </c>
      <c r="E16" s="9">
        <v>16.32</v>
      </c>
    </row>
    <row r="17" spans="1:5" ht="13.95" customHeight="1" x14ac:dyDescent="0.3">
      <c r="A17" s="31">
        <v>44960</v>
      </c>
      <c r="B17" s="32"/>
      <c r="C17" s="9">
        <v>18.149999999999999</v>
      </c>
      <c r="D17" s="9">
        <v>31.45</v>
      </c>
      <c r="E17" s="9">
        <v>25.75</v>
      </c>
    </row>
    <row r="18" spans="1:5" ht="13.95" customHeight="1" x14ac:dyDescent="0.3">
      <c r="A18" s="31">
        <v>44961</v>
      </c>
      <c r="B18" s="32"/>
      <c r="C18" s="9">
        <v>13.211399999999999</v>
      </c>
      <c r="D18" s="9">
        <v>43.34</v>
      </c>
      <c r="E18" s="9">
        <v>21.34</v>
      </c>
    </row>
    <row r="19" spans="1:5" ht="13.95" customHeight="1" x14ac:dyDescent="0.3">
      <c r="A19" s="31">
        <v>44962</v>
      </c>
      <c r="B19" s="32"/>
      <c r="C19" s="9">
        <v>16.6647</v>
      </c>
      <c r="D19" s="9">
        <v>22.93</v>
      </c>
      <c r="E19" s="9">
        <v>30.3</v>
      </c>
    </row>
    <row r="20" spans="1:5" ht="13.95" customHeight="1" x14ac:dyDescent="0.3">
      <c r="A20" s="31">
        <v>44963</v>
      </c>
      <c r="B20" s="32"/>
      <c r="C20" s="9">
        <v>25.664999999999999</v>
      </c>
      <c r="D20" s="9" t="s">
        <v>13</v>
      </c>
      <c r="E20" s="9">
        <v>29.64</v>
      </c>
    </row>
    <row r="21" spans="1:5" ht="13.95" customHeight="1" x14ac:dyDescent="0.3">
      <c r="A21" s="31">
        <v>44964</v>
      </c>
      <c r="B21" s="32"/>
      <c r="C21" s="9">
        <v>17.880600000000001</v>
      </c>
      <c r="D21" s="9">
        <v>15.715909090909088</v>
      </c>
      <c r="E21" s="9">
        <v>20.98</v>
      </c>
    </row>
    <row r="22" spans="1:5" ht="13.95" customHeight="1" x14ac:dyDescent="0.3">
      <c r="A22" s="31">
        <v>44965</v>
      </c>
      <c r="B22" s="32"/>
      <c r="C22" s="9">
        <v>14.361700000000001</v>
      </c>
      <c r="D22" s="9">
        <v>15.28</v>
      </c>
      <c r="E22" s="9">
        <v>15.88</v>
      </c>
    </row>
    <row r="23" spans="1:5" ht="13.95" customHeight="1" x14ac:dyDescent="0.3">
      <c r="A23" s="31">
        <v>44966</v>
      </c>
      <c r="B23" s="32"/>
      <c r="C23" s="9">
        <v>12.685600000000001</v>
      </c>
      <c r="D23" s="9">
        <v>14.82</v>
      </c>
      <c r="E23" s="9">
        <v>11.5</v>
      </c>
    </row>
    <row r="24" spans="1:5" ht="13.95" customHeight="1" x14ac:dyDescent="0.3">
      <c r="A24" s="31">
        <v>44967</v>
      </c>
      <c r="B24" s="32"/>
      <c r="C24" s="9">
        <v>13.2659</v>
      </c>
      <c r="D24" s="9">
        <v>18.079999999999998</v>
      </c>
      <c r="E24" s="9">
        <v>14.31</v>
      </c>
    </row>
    <row r="25" spans="1:5" ht="13.95" customHeight="1" x14ac:dyDescent="0.3">
      <c r="A25" s="31">
        <v>44968</v>
      </c>
      <c r="B25" s="32"/>
      <c r="C25" s="9">
        <v>11.8042</v>
      </c>
      <c r="D25" s="9">
        <v>18.27</v>
      </c>
      <c r="E25" s="9" t="s">
        <v>13</v>
      </c>
    </row>
    <row r="26" spans="1:5" ht="13.95" customHeight="1" x14ac:dyDescent="0.3">
      <c r="A26" s="31">
        <v>44969</v>
      </c>
      <c r="B26" s="32"/>
      <c r="C26" s="9">
        <v>21.2896</v>
      </c>
      <c r="D26" s="9">
        <v>27.66</v>
      </c>
      <c r="E26" s="9" t="s">
        <v>13</v>
      </c>
    </row>
    <row r="27" spans="1:5" ht="13.95" customHeight="1" x14ac:dyDescent="0.3">
      <c r="A27" s="31">
        <v>44970</v>
      </c>
      <c r="B27" s="32"/>
      <c r="C27" s="9">
        <v>23.6051</v>
      </c>
      <c r="D27" s="9">
        <v>24.64</v>
      </c>
      <c r="E27" s="9" t="s">
        <v>13</v>
      </c>
    </row>
    <row r="28" spans="1:5" ht="13.95" customHeight="1" x14ac:dyDescent="0.3">
      <c r="A28" s="31">
        <v>44971</v>
      </c>
      <c r="B28" s="32"/>
      <c r="C28" s="9">
        <v>14.2553</v>
      </c>
      <c r="D28" s="9">
        <v>13.87</v>
      </c>
      <c r="E28" s="9">
        <v>11.8</v>
      </c>
    </row>
    <row r="29" spans="1:5" ht="13.95" customHeight="1" x14ac:dyDescent="0.3">
      <c r="A29" s="31">
        <v>44972</v>
      </c>
      <c r="B29" s="32"/>
      <c r="C29" s="9">
        <v>15.069800000000001</v>
      </c>
      <c r="D29" s="9">
        <v>13.49</v>
      </c>
      <c r="E29" s="9">
        <v>12.63</v>
      </c>
    </row>
    <row r="30" spans="1:5" ht="13.95" customHeight="1" x14ac:dyDescent="0.3">
      <c r="A30" s="31">
        <v>44973</v>
      </c>
      <c r="B30" s="32"/>
      <c r="C30" s="9">
        <v>16.346399999999999</v>
      </c>
      <c r="D30" s="9">
        <v>18.329999999999998</v>
      </c>
      <c r="E30" s="9">
        <v>19.8</v>
      </c>
    </row>
    <row r="31" spans="1:5" ht="13.95" customHeight="1" x14ac:dyDescent="0.3">
      <c r="A31" s="31">
        <v>44974</v>
      </c>
      <c r="B31" s="32"/>
      <c r="C31" s="9">
        <v>23.7029</v>
      </c>
      <c r="D31" s="9">
        <v>24.8</v>
      </c>
      <c r="E31" s="9">
        <v>26.58</v>
      </c>
    </row>
    <row r="32" spans="1:5" ht="13.95" customHeight="1" x14ac:dyDescent="0.3">
      <c r="A32" s="31">
        <v>44975</v>
      </c>
      <c r="B32" s="32"/>
      <c r="C32" s="9">
        <v>22.516500000000001</v>
      </c>
      <c r="D32" s="9">
        <v>23.26</v>
      </c>
      <c r="E32" s="9">
        <v>26.55</v>
      </c>
    </row>
    <row r="33" spans="1:5" ht="13.95" customHeight="1" x14ac:dyDescent="0.3">
      <c r="A33" s="31">
        <v>44976</v>
      </c>
      <c r="B33" s="32"/>
      <c r="C33" s="9">
        <v>18.641051304347855</v>
      </c>
      <c r="D33" s="9">
        <v>20.170000000000002</v>
      </c>
      <c r="E33" s="9">
        <v>23.036666666666662</v>
      </c>
    </row>
    <row r="34" spans="1:5" ht="13.95" customHeight="1" x14ac:dyDescent="0.3">
      <c r="A34" s="31">
        <v>44977</v>
      </c>
      <c r="B34" s="32"/>
      <c r="C34" s="9">
        <v>15.8192</v>
      </c>
      <c r="D34" s="9">
        <v>12.475238095238094</v>
      </c>
      <c r="E34" s="9">
        <v>16.190000000000001</v>
      </c>
    </row>
    <row r="35" spans="1:5" ht="13.95" customHeight="1" x14ac:dyDescent="0.3">
      <c r="A35" s="31">
        <v>44978</v>
      </c>
      <c r="B35" s="32"/>
      <c r="C35" s="9">
        <v>20.467099999999999</v>
      </c>
      <c r="D35" s="9">
        <v>21.055714285714309</v>
      </c>
      <c r="E35" s="9">
        <v>24.83</v>
      </c>
    </row>
    <row r="36" spans="1:5" ht="13.95" customHeight="1" x14ac:dyDescent="0.3">
      <c r="A36" s="31">
        <v>44979</v>
      </c>
      <c r="B36" s="32"/>
      <c r="C36" s="9">
        <v>8.9342199999999998</v>
      </c>
      <c r="D36" s="9">
        <v>9.36</v>
      </c>
      <c r="E36" s="9">
        <v>8.39</v>
      </c>
    </row>
    <row r="37" spans="1:5" ht="13.95" customHeight="1" x14ac:dyDescent="0.3">
      <c r="A37" s="31">
        <v>44980</v>
      </c>
      <c r="B37" s="32"/>
      <c r="C37" s="9">
        <v>12.745799999999999</v>
      </c>
      <c r="D37" s="9">
        <v>13.38</v>
      </c>
      <c r="E37" s="9">
        <v>13.84</v>
      </c>
    </row>
    <row r="38" spans="1:5" ht="13.95" customHeight="1" x14ac:dyDescent="0.3">
      <c r="A38" s="31">
        <v>44981</v>
      </c>
      <c r="B38" s="32"/>
      <c r="C38" s="9">
        <v>12.2631</v>
      </c>
      <c r="D38" s="9">
        <v>12.37</v>
      </c>
      <c r="E38" s="9">
        <v>12.11</v>
      </c>
    </row>
    <row r="39" spans="1:5" ht="13.95" customHeight="1" x14ac:dyDescent="0.3">
      <c r="A39" s="31">
        <v>44982</v>
      </c>
      <c r="B39" s="32"/>
      <c r="C39" s="9">
        <v>11.611800000000001</v>
      </c>
      <c r="D39" s="9">
        <v>15.11</v>
      </c>
      <c r="E39" s="9">
        <v>17.05</v>
      </c>
    </row>
    <row r="40" spans="1:5" ht="13.95" customHeight="1" x14ac:dyDescent="0.3">
      <c r="A40" s="31">
        <v>44983</v>
      </c>
      <c r="B40" s="32"/>
      <c r="C40" s="9">
        <v>10.799200000000001</v>
      </c>
      <c r="D40" s="9">
        <v>15.13</v>
      </c>
      <c r="E40" s="9">
        <v>16.510000000000002</v>
      </c>
    </row>
    <row r="41" spans="1:5" ht="13.95" customHeight="1" x14ac:dyDescent="0.3">
      <c r="A41" s="31">
        <v>44984</v>
      </c>
      <c r="B41" s="32"/>
      <c r="C41" s="9">
        <v>13.049300000000001</v>
      </c>
      <c r="D41" s="9">
        <v>83.54</v>
      </c>
      <c r="E41" s="9">
        <v>17.27</v>
      </c>
    </row>
    <row r="42" spans="1:5" ht="13.95" customHeight="1" x14ac:dyDescent="0.3">
      <c r="A42" s="31">
        <v>44985</v>
      </c>
      <c r="B42" s="32"/>
      <c r="C42" s="9">
        <v>19.6111</v>
      </c>
      <c r="D42" s="9">
        <v>18.253913043478263</v>
      </c>
      <c r="E42" s="9">
        <v>19.23</v>
      </c>
    </row>
    <row r="43" spans="1:5" ht="13.95" customHeight="1" x14ac:dyDescent="0.3">
      <c r="A43" s="31"/>
      <c r="B43" s="32"/>
      <c r="C43" s="12"/>
      <c r="D43" s="12"/>
      <c r="E43" s="12"/>
    </row>
    <row r="44" spans="1:5" ht="13.95" customHeight="1" x14ac:dyDescent="0.3">
      <c r="A44" s="31"/>
      <c r="B44" s="32"/>
      <c r="C44" s="12"/>
      <c r="D44" s="12"/>
      <c r="E44" s="12"/>
    </row>
    <row r="45" spans="1:5" ht="13.95" customHeight="1" thickBot="1" x14ac:dyDescent="0.35">
      <c r="A45" s="33"/>
      <c r="B45" s="34"/>
      <c r="C45" s="12"/>
      <c r="D45" s="12"/>
      <c r="E45" s="12"/>
    </row>
    <row r="46" spans="1:5" ht="31.2" customHeight="1" thickBot="1" x14ac:dyDescent="0.35">
      <c r="A46" s="18" t="s">
        <v>1</v>
      </c>
      <c r="B46" s="19"/>
      <c r="C46" s="10">
        <v>12.445283786567488</v>
      </c>
      <c r="D46" s="10">
        <v>27.037189322055415</v>
      </c>
      <c r="E46" s="11">
        <v>13.095296864901545</v>
      </c>
    </row>
    <row r="47" spans="1:5" ht="84.9" customHeight="1" x14ac:dyDescent="0.3">
      <c r="A47" s="20" t="s">
        <v>12</v>
      </c>
      <c r="B47" s="20"/>
      <c r="C47" s="21"/>
      <c r="D47" s="21"/>
      <c r="E47" s="21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9CBC9-86BF-4700-BA81-DEF68054E66B}">
  <sheetPr>
    <pageSetUpPr fitToPage="1"/>
  </sheetPr>
  <dimension ref="A1:E47"/>
  <sheetViews>
    <sheetView zoomScaleNormal="100" workbookViewId="0">
      <selection activeCell="A10" sqref="A10:E10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26" t="s">
        <v>8</v>
      </c>
      <c r="B3" s="26"/>
      <c r="C3" s="26"/>
      <c r="D3" s="26"/>
      <c r="E3" s="26"/>
    </row>
    <row r="4" spans="1:5" ht="15.6" x14ac:dyDescent="0.3">
      <c r="A4" s="27" t="s">
        <v>7</v>
      </c>
      <c r="B4" s="27"/>
      <c r="C4" s="27"/>
      <c r="D4" s="27"/>
      <c r="E4" s="27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28" t="s">
        <v>6</v>
      </c>
      <c r="B6" s="28"/>
      <c r="C6" s="28"/>
      <c r="D6" s="28"/>
      <c r="E6" s="28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29" t="s">
        <v>5</v>
      </c>
      <c r="B8" s="29"/>
      <c r="C8" s="29"/>
      <c r="D8" s="29"/>
      <c r="E8" s="29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0">
        <f>A15</f>
        <v>44927</v>
      </c>
      <c r="B10" s="30"/>
      <c r="C10" s="30"/>
      <c r="D10" s="30"/>
      <c r="E10" s="30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3">
        <v>44960</v>
      </c>
      <c r="C12" s="24" t="s">
        <v>3</v>
      </c>
      <c r="D12" s="24"/>
      <c r="E12" s="24"/>
    </row>
    <row r="13" spans="1:5" ht="52.2" customHeight="1" x14ac:dyDescent="0.3">
      <c r="A13" s="2" t="s">
        <v>2</v>
      </c>
      <c r="B13" s="13">
        <v>44960</v>
      </c>
      <c r="C13" s="25"/>
      <c r="D13" s="25"/>
      <c r="E13" s="25"/>
    </row>
    <row r="14" spans="1:5" ht="76.5" customHeight="1" x14ac:dyDescent="0.3">
      <c r="A14" s="22" t="s">
        <v>0</v>
      </c>
      <c r="B14" s="23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31">
        <v>44927</v>
      </c>
      <c r="B15" s="32"/>
      <c r="C15" s="9">
        <v>10.3081</v>
      </c>
      <c r="D15" s="9">
        <v>9.9600000000000009</v>
      </c>
      <c r="E15" s="9">
        <v>13.51</v>
      </c>
    </row>
    <row r="16" spans="1:5" ht="13.95" customHeight="1" x14ac:dyDescent="0.3">
      <c r="A16" s="31">
        <f>A15+1</f>
        <v>44928</v>
      </c>
      <c r="B16" s="32"/>
      <c r="C16" s="9">
        <v>19.401299999999999</v>
      </c>
      <c r="D16" s="9">
        <v>13.09</v>
      </c>
      <c r="E16" s="9">
        <v>17.84</v>
      </c>
    </row>
    <row r="17" spans="1:5" ht="13.95" customHeight="1" x14ac:dyDescent="0.3">
      <c r="A17" s="31">
        <f t="shared" ref="A17:A45" si="0">A16+1</f>
        <v>44929</v>
      </c>
      <c r="B17" s="32"/>
      <c r="C17" s="9">
        <v>23.336300000000001</v>
      </c>
      <c r="D17" s="9">
        <v>50.38</v>
      </c>
      <c r="E17" s="9">
        <v>25.26</v>
      </c>
    </row>
    <row r="18" spans="1:5" ht="13.95" customHeight="1" x14ac:dyDescent="0.3">
      <c r="A18" s="31">
        <f t="shared" si="0"/>
        <v>44930</v>
      </c>
      <c r="B18" s="32"/>
      <c r="C18" s="9">
        <v>20.031600000000001</v>
      </c>
      <c r="D18" s="9">
        <v>32.53</v>
      </c>
      <c r="E18" s="9">
        <v>23.05</v>
      </c>
    </row>
    <row r="19" spans="1:5" ht="13.95" customHeight="1" x14ac:dyDescent="0.3">
      <c r="A19" s="31">
        <f t="shared" si="0"/>
        <v>44931</v>
      </c>
      <c r="B19" s="32"/>
      <c r="C19" s="9">
        <v>7.8547200000000004</v>
      </c>
      <c r="D19" s="9">
        <v>10.29</v>
      </c>
      <c r="E19" s="9">
        <v>9.94</v>
      </c>
    </row>
    <row r="20" spans="1:5" ht="13.95" customHeight="1" x14ac:dyDescent="0.3">
      <c r="A20" s="31">
        <f t="shared" si="0"/>
        <v>44932</v>
      </c>
      <c r="B20" s="32"/>
      <c r="C20" s="9">
        <v>11.384711428571416</v>
      </c>
      <c r="D20" s="9">
        <v>17.241363636363644</v>
      </c>
      <c r="E20" s="9">
        <v>10.151349206349208</v>
      </c>
    </row>
    <row r="21" spans="1:5" ht="13.95" customHeight="1" x14ac:dyDescent="0.3">
      <c r="A21" s="31">
        <f t="shared" si="0"/>
        <v>44933</v>
      </c>
      <c r="B21" s="32"/>
      <c r="C21" s="9">
        <v>10.299300000000001</v>
      </c>
      <c r="D21" s="9">
        <v>10.119999999999999</v>
      </c>
      <c r="E21" s="9">
        <v>6.83</v>
      </c>
    </row>
    <row r="22" spans="1:5" ht="13.95" customHeight="1" x14ac:dyDescent="0.3">
      <c r="A22" s="31">
        <f t="shared" si="0"/>
        <v>44934</v>
      </c>
      <c r="B22" s="32"/>
      <c r="C22" s="9">
        <v>13.6364</v>
      </c>
      <c r="D22" s="9">
        <v>12.7</v>
      </c>
      <c r="E22" s="9">
        <v>12.68</v>
      </c>
    </row>
    <row r="23" spans="1:5" ht="13.95" customHeight="1" x14ac:dyDescent="0.3">
      <c r="A23" s="31">
        <f t="shared" si="0"/>
        <v>44935</v>
      </c>
      <c r="B23" s="32"/>
      <c r="C23" s="9">
        <v>17.747800000000002</v>
      </c>
      <c r="D23" s="9" t="s">
        <v>13</v>
      </c>
      <c r="E23" s="9">
        <v>16.59</v>
      </c>
    </row>
    <row r="24" spans="1:5" ht="13.95" customHeight="1" x14ac:dyDescent="0.3">
      <c r="A24" s="31">
        <f t="shared" si="0"/>
        <v>44936</v>
      </c>
      <c r="B24" s="32"/>
      <c r="C24" s="9">
        <v>11.6175</v>
      </c>
      <c r="D24" s="9">
        <v>10.181061946902659</v>
      </c>
      <c r="E24" s="9">
        <v>9.2200000000000006</v>
      </c>
    </row>
    <row r="25" spans="1:5" ht="13.95" customHeight="1" x14ac:dyDescent="0.3">
      <c r="A25" s="31">
        <f t="shared" si="0"/>
        <v>44937</v>
      </c>
      <c r="B25" s="32"/>
      <c r="C25" s="9">
        <v>12.6595</v>
      </c>
      <c r="D25" s="9">
        <v>1.73</v>
      </c>
      <c r="E25" s="9">
        <v>14.94</v>
      </c>
    </row>
    <row r="26" spans="1:5" ht="13.95" customHeight="1" x14ac:dyDescent="0.3">
      <c r="A26" s="31">
        <f t="shared" si="0"/>
        <v>44938</v>
      </c>
      <c r="B26" s="32"/>
      <c r="C26" s="9">
        <v>19.122599999999998</v>
      </c>
      <c r="D26" s="9">
        <v>16.8</v>
      </c>
      <c r="E26" s="9">
        <v>20.399999999999999</v>
      </c>
    </row>
    <row r="27" spans="1:5" ht="13.95" customHeight="1" x14ac:dyDescent="0.3">
      <c r="A27" s="31">
        <f t="shared" si="0"/>
        <v>44939</v>
      </c>
      <c r="B27" s="32"/>
      <c r="C27" s="9">
        <v>16.600300000000001</v>
      </c>
      <c r="D27" s="9">
        <v>14.09</v>
      </c>
      <c r="E27" s="9">
        <v>17.11</v>
      </c>
    </row>
    <row r="28" spans="1:5" ht="13.95" customHeight="1" x14ac:dyDescent="0.3">
      <c r="A28" s="31">
        <f t="shared" si="0"/>
        <v>44940</v>
      </c>
      <c r="B28" s="32"/>
      <c r="C28" s="9">
        <v>14.8208</v>
      </c>
      <c r="D28" s="9">
        <v>9.01</v>
      </c>
      <c r="E28" s="9">
        <v>12.77</v>
      </c>
    </row>
    <row r="29" spans="1:5" ht="13.95" customHeight="1" x14ac:dyDescent="0.3">
      <c r="A29" s="31">
        <f t="shared" si="0"/>
        <v>44941</v>
      </c>
      <c r="B29" s="32"/>
      <c r="C29" s="9">
        <v>18.3368</v>
      </c>
      <c r="D29" s="9">
        <v>16.989999999999998</v>
      </c>
      <c r="E29" s="9">
        <v>17.059999999999999</v>
      </c>
    </row>
    <row r="30" spans="1:5" ht="13.95" customHeight="1" x14ac:dyDescent="0.3">
      <c r="A30" s="31">
        <f t="shared" si="0"/>
        <v>44942</v>
      </c>
      <c r="B30" s="32"/>
      <c r="C30" s="9">
        <v>13.619199999999999</v>
      </c>
      <c r="D30" s="9">
        <v>11.89</v>
      </c>
      <c r="E30" s="9">
        <v>14.41</v>
      </c>
    </row>
    <row r="31" spans="1:5" ht="13.95" customHeight="1" x14ac:dyDescent="0.3">
      <c r="A31" s="31">
        <f t="shared" si="0"/>
        <v>44943</v>
      </c>
      <c r="B31" s="32"/>
      <c r="C31" s="9">
        <v>9.9519199999999994</v>
      </c>
      <c r="D31" s="9">
        <v>8.06</v>
      </c>
      <c r="E31" s="9">
        <v>10.02</v>
      </c>
    </row>
    <row r="32" spans="1:5" ht="13.95" customHeight="1" x14ac:dyDescent="0.3">
      <c r="A32" s="31">
        <f t="shared" si="0"/>
        <v>44944</v>
      </c>
      <c r="B32" s="32"/>
      <c r="C32" s="9">
        <v>18.759144500000009</v>
      </c>
      <c r="D32" s="9">
        <v>22.686465151515144</v>
      </c>
      <c r="E32" s="9">
        <v>17.670000000000002</v>
      </c>
    </row>
    <row r="33" spans="1:5" ht="13.95" customHeight="1" x14ac:dyDescent="0.3">
      <c r="A33" s="31">
        <f t="shared" si="0"/>
        <v>44945</v>
      </c>
      <c r="B33" s="32"/>
      <c r="C33" s="9">
        <v>13.732799999999999</v>
      </c>
      <c r="D33" s="9">
        <v>12.016</v>
      </c>
      <c r="E33" s="9">
        <v>14.45</v>
      </c>
    </row>
    <row r="34" spans="1:5" ht="13.95" customHeight="1" x14ac:dyDescent="0.3">
      <c r="A34" s="31">
        <f t="shared" si="0"/>
        <v>44946</v>
      </c>
      <c r="B34" s="32"/>
      <c r="C34" s="9">
        <v>12.574199999999999</v>
      </c>
      <c r="D34" s="9">
        <v>11.8973</v>
      </c>
      <c r="E34" s="9">
        <v>14.05</v>
      </c>
    </row>
    <row r="35" spans="1:5" ht="13.95" customHeight="1" x14ac:dyDescent="0.3">
      <c r="A35" s="31">
        <f t="shared" si="0"/>
        <v>44947</v>
      </c>
      <c r="B35" s="32"/>
      <c r="C35" s="9">
        <v>13.1579</v>
      </c>
      <c r="D35" s="9">
        <v>11.4107</v>
      </c>
      <c r="E35" s="9">
        <v>14.41</v>
      </c>
    </row>
    <row r="36" spans="1:5" ht="13.95" customHeight="1" x14ac:dyDescent="0.3">
      <c r="A36" s="31">
        <f t="shared" si="0"/>
        <v>44948</v>
      </c>
      <c r="B36" s="32"/>
      <c r="C36" s="9">
        <v>9.2677200000000006</v>
      </c>
      <c r="D36" s="9">
        <v>10.674200000000001</v>
      </c>
      <c r="E36" s="9">
        <v>10.93</v>
      </c>
    </row>
    <row r="37" spans="1:5" ht="13.95" customHeight="1" x14ac:dyDescent="0.3">
      <c r="A37" s="31">
        <f t="shared" si="0"/>
        <v>44949</v>
      </c>
      <c r="B37" s="32"/>
      <c r="C37" s="9">
        <v>15.774900000000001</v>
      </c>
      <c r="D37" s="9">
        <v>16.12</v>
      </c>
      <c r="E37" s="9">
        <v>17.91</v>
      </c>
    </row>
    <row r="38" spans="1:5" ht="13.95" customHeight="1" x14ac:dyDescent="0.3">
      <c r="A38" s="31">
        <f t="shared" si="0"/>
        <v>44950</v>
      </c>
      <c r="B38" s="32"/>
      <c r="C38" s="9">
        <v>17.1126</v>
      </c>
      <c r="D38" s="9">
        <v>19.54</v>
      </c>
      <c r="E38" s="9">
        <v>18.96</v>
      </c>
    </row>
    <row r="39" spans="1:5" ht="13.95" customHeight="1" x14ac:dyDescent="0.3">
      <c r="A39" s="31">
        <f t="shared" si="0"/>
        <v>44951</v>
      </c>
      <c r="B39" s="32"/>
      <c r="C39" s="9">
        <v>21.373999999999999</v>
      </c>
      <c r="D39" s="9">
        <v>27.013253968253977</v>
      </c>
      <c r="E39" s="9">
        <v>25.44</v>
      </c>
    </row>
    <row r="40" spans="1:5" ht="13.95" customHeight="1" x14ac:dyDescent="0.3">
      <c r="A40" s="31">
        <f t="shared" si="0"/>
        <v>44952</v>
      </c>
      <c r="B40" s="32"/>
      <c r="C40" s="9">
        <v>18.211099999999998</v>
      </c>
      <c r="D40" s="9">
        <v>20.89</v>
      </c>
      <c r="E40" s="9">
        <v>20.9</v>
      </c>
    </row>
    <row r="41" spans="1:5" ht="13.95" customHeight="1" x14ac:dyDescent="0.3">
      <c r="A41" s="31">
        <f t="shared" si="0"/>
        <v>44953</v>
      </c>
      <c r="B41" s="32"/>
      <c r="C41" s="9">
        <v>21.007300000000001</v>
      </c>
      <c r="D41" s="9">
        <v>21.59</v>
      </c>
      <c r="E41" s="9">
        <v>23.78</v>
      </c>
    </row>
    <row r="42" spans="1:5" ht="13.95" customHeight="1" x14ac:dyDescent="0.3">
      <c r="A42" s="31">
        <f t="shared" si="0"/>
        <v>44954</v>
      </c>
      <c r="B42" s="32"/>
      <c r="C42" s="9">
        <v>15.9755</v>
      </c>
      <c r="D42" s="9">
        <v>17.619999999999997</v>
      </c>
      <c r="E42" s="9">
        <v>19.05</v>
      </c>
    </row>
    <row r="43" spans="1:5" ht="13.95" customHeight="1" x14ac:dyDescent="0.3">
      <c r="A43" s="31">
        <f t="shared" si="0"/>
        <v>44955</v>
      </c>
      <c r="B43" s="32"/>
      <c r="C43" s="12">
        <v>17.191700000000001</v>
      </c>
      <c r="D43" s="12">
        <v>22.452173913043453</v>
      </c>
      <c r="E43" s="12">
        <v>20.27</v>
      </c>
    </row>
    <row r="44" spans="1:5" ht="13.95" customHeight="1" x14ac:dyDescent="0.3">
      <c r="A44" s="31">
        <f t="shared" si="0"/>
        <v>44956</v>
      </c>
      <c r="B44" s="32"/>
      <c r="C44" s="12">
        <v>13.6539</v>
      </c>
      <c r="D44" s="12">
        <v>14.298636363636376</v>
      </c>
      <c r="E44" s="12">
        <v>15.86</v>
      </c>
    </row>
    <row r="45" spans="1:5" ht="13.95" customHeight="1" thickBot="1" x14ac:dyDescent="0.35">
      <c r="A45" s="33">
        <f t="shared" si="0"/>
        <v>44957</v>
      </c>
      <c r="B45" s="34"/>
      <c r="C45" s="12">
        <v>9.5600400000000008</v>
      </c>
      <c r="D45" s="12">
        <v>11.06</v>
      </c>
      <c r="E45" s="12">
        <v>11.54</v>
      </c>
    </row>
    <row r="46" spans="1:5" ht="31.2" customHeight="1" thickBot="1" x14ac:dyDescent="0.35">
      <c r="A46" s="18" t="s">
        <v>1</v>
      </c>
      <c r="B46" s="19"/>
      <c r="C46" s="10">
        <v>12.532624361486652</v>
      </c>
      <c r="D46" s="10">
        <v>27.229638247339281</v>
      </c>
      <c r="E46" s="11">
        <v>12.989205110326662</v>
      </c>
    </row>
    <row r="47" spans="1:5" ht="84.9" customHeight="1" x14ac:dyDescent="0.3">
      <c r="A47" s="20" t="s">
        <v>12</v>
      </c>
      <c r="B47" s="20"/>
      <c r="C47" s="21"/>
      <c r="D47" s="21"/>
      <c r="E47" s="21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00A6B-A122-4702-8EC7-86EB4C0EE879}">
  <sheetPr>
    <pageSetUpPr fitToPage="1"/>
  </sheetPr>
  <dimension ref="A1:E47"/>
  <sheetViews>
    <sheetView topLeftCell="A22" zoomScaleNormal="100" workbookViewId="0"/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26" t="s">
        <v>8</v>
      </c>
      <c r="B3" s="26"/>
      <c r="C3" s="26"/>
      <c r="D3" s="26"/>
      <c r="E3" s="26"/>
    </row>
    <row r="4" spans="1:5" ht="15.6" x14ac:dyDescent="0.3">
      <c r="A4" s="27" t="s">
        <v>7</v>
      </c>
      <c r="B4" s="27"/>
      <c r="C4" s="27"/>
      <c r="D4" s="27"/>
      <c r="E4" s="27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28" t="s">
        <v>6</v>
      </c>
      <c r="B6" s="28"/>
      <c r="C6" s="28"/>
      <c r="D6" s="28"/>
      <c r="E6" s="28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29" t="s">
        <v>5</v>
      </c>
      <c r="B8" s="29"/>
      <c r="C8" s="29"/>
      <c r="D8" s="29"/>
      <c r="E8" s="29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0">
        <f>A15</f>
        <v>45231</v>
      </c>
      <c r="B10" s="30"/>
      <c r="C10" s="30"/>
      <c r="D10" s="30"/>
      <c r="E10" s="30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3">
        <v>45264</v>
      </c>
      <c r="C12" s="24" t="s">
        <v>3</v>
      </c>
      <c r="D12" s="24"/>
      <c r="E12" s="24"/>
    </row>
    <row r="13" spans="1:5" ht="52.2" customHeight="1" x14ac:dyDescent="0.3">
      <c r="A13" s="2" t="s">
        <v>2</v>
      </c>
      <c r="B13" s="13">
        <v>45264</v>
      </c>
      <c r="C13" s="25"/>
      <c r="D13" s="25"/>
      <c r="E13" s="25"/>
    </row>
    <row r="14" spans="1:5" ht="76.5" customHeight="1" x14ac:dyDescent="0.3">
      <c r="A14" s="22" t="s">
        <v>0</v>
      </c>
      <c r="B14" s="23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16">
        <v>45231</v>
      </c>
      <c r="B15" s="17"/>
      <c r="C15" s="14">
        <v>26.17</v>
      </c>
      <c r="D15" s="14">
        <v>24.51</v>
      </c>
      <c r="E15" s="14">
        <v>26.9</v>
      </c>
    </row>
    <row r="16" spans="1:5" ht="13.95" customHeight="1" x14ac:dyDescent="0.3">
      <c r="A16" s="16">
        <v>45232</v>
      </c>
      <c r="B16" s="17"/>
      <c r="C16" s="14">
        <v>14.58</v>
      </c>
      <c r="D16" s="14">
        <v>14.63</v>
      </c>
      <c r="E16" s="14">
        <v>16.47</v>
      </c>
    </row>
    <row r="17" spans="1:5" ht="13.95" customHeight="1" x14ac:dyDescent="0.3">
      <c r="A17" s="16">
        <v>45233</v>
      </c>
      <c r="B17" s="17"/>
      <c r="C17" s="14">
        <v>17.18</v>
      </c>
      <c r="D17" s="14" t="s">
        <v>14</v>
      </c>
      <c r="E17" s="14">
        <v>16.29</v>
      </c>
    </row>
    <row r="18" spans="1:5" ht="13.95" customHeight="1" x14ac:dyDescent="0.3">
      <c r="A18" s="16">
        <v>45234</v>
      </c>
      <c r="B18" s="17"/>
      <c r="C18" s="14">
        <v>15.9</v>
      </c>
      <c r="D18" s="14">
        <v>12.4</v>
      </c>
      <c r="E18" s="14">
        <v>13.8</v>
      </c>
    </row>
    <row r="19" spans="1:5" ht="13.95" customHeight="1" x14ac:dyDescent="0.3">
      <c r="A19" s="16">
        <v>45235</v>
      </c>
      <c r="B19" s="17"/>
      <c r="C19" s="14">
        <v>9.86</v>
      </c>
      <c r="D19" s="14">
        <v>9.59</v>
      </c>
      <c r="E19" s="14">
        <v>10.91</v>
      </c>
    </row>
    <row r="20" spans="1:5" ht="13.95" customHeight="1" x14ac:dyDescent="0.3">
      <c r="A20" s="16">
        <v>45236</v>
      </c>
      <c r="B20" s="17"/>
      <c r="C20" s="14">
        <v>12.03</v>
      </c>
      <c r="D20" s="14">
        <v>12.39</v>
      </c>
      <c r="E20" s="14">
        <v>14.4</v>
      </c>
    </row>
    <row r="21" spans="1:5" ht="13.95" customHeight="1" x14ac:dyDescent="0.3">
      <c r="A21" s="16">
        <v>45237</v>
      </c>
      <c r="B21" s="17"/>
      <c r="C21" s="14">
        <v>15.64</v>
      </c>
      <c r="D21" s="14">
        <v>15.74</v>
      </c>
      <c r="E21" s="14">
        <v>15.5</v>
      </c>
    </row>
    <row r="22" spans="1:5" ht="13.95" customHeight="1" x14ac:dyDescent="0.3">
      <c r="A22" s="16">
        <v>45238</v>
      </c>
      <c r="B22" s="17"/>
      <c r="C22" s="14">
        <v>16.61</v>
      </c>
      <c r="D22" s="14">
        <v>18.68</v>
      </c>
      <c r="E22" s="14">
        <v>15.46</v>
      </c>
    </row>
    <row r="23" spans="1:5" ht="13.95" customHeight="1" x14ac:dyDescent="0.3">
      <c r="A23" s="16">
        <v>45239</v>
      </c>
      <c r="B23" s="17"/>
      <c r="C23" s="14">
        <v>10.220000000000001</v>
      </c>
      <c r="D23" s="14">
        <v>21.94</v>
      </c>
      <c r="E23" s="14">
        <v>11.160869565217402</v>
      </c>
    </row>
    <row r="24" spans="1:5" ht="13.95" customHeight="1" x14ac:dyDescent="0.3">
      <c r="A24" s="16">
        <v>45240</v>
      </c>
      <c r="B24" s="17"/>
      <c r="C24" s="14">
        <v>10.93</v>
      </c>
      <c r="D24" s="14">
        <v>14.62</v>
      </c>
      <c r="E24" s="14">
        <v>15.23</v>
      </c>
    </row>
    <row r="25" spans="1:5" ht="13.95" customHeight="1" x14ac:dyDescent="0.3">
      <c r="A25" s="16">
        <v>45241</v>
      </c>
      <c r="B25" s="17"/>
      <c r="C25" s="14">
        <v>11.17</v>
      </c>
      <c r="D25" s="14">
        <v>16.079999999999998</v>
      </c>
      <c r="E25" s="14">
        <v>12.58</v>
      </c>
    </row>
    <row r="26" spans="1:5" ht="13.95" customHeight="1" x14ac:dyDescent="0.3">
      <c r="A26" s="16">
        <v>45242</v>
      </c>
      <c r="B26" s="17"/>
      <c r="C26" s="14">
        <v>13.16</v>
      </c>
      <c r="D26" s="14">
        <v>37.26</v>
      </c>
      <c r="E26" s="14">
        <v>15.86</v>
      </c>
    </row>
    <row r="27" spans="1:5" ht="13.95" customHeight="1" x14ac:dyDescent="0.3">
      <c r="A27" s="16">
        <v>45243</v>
      </c>
      <c r="B27" s="17"/>
      <c r="C27" s="14">
        <v>27.65</v>
      </c>
      <c r="D27" s="14">
        <v>30.42</v>
      </c>
      <c r="E27" s="14">
        <v>32.450000000000003</v>
      </c>
    </row>
    <row r="28" spans="1:5" ht="13.95" customHeight="1" x14ac:dyDescent="0.3">
      <c r="A28" s="16">
        <v>45244</v>
      </c>
      <c r="B28" s="17"/>
      <c r="C28" s="14">
        <v>23.61</v>
      </c>
      <c r="D28" s="14">
        <v>22.22523809523809</v>
      </c>
      <c r="E28" s="14">
        <v>26.17</v>
      </c>
    </row>
    <row r="29" spans="1:5" ht="13.95" customHeight="1" x14ac:dyDescent="0.3">
      <c r="A29" s="16">
        <v>45245</v>
      </c>
      <c r="B29" s="17"/>
      <c r="C29" s="14">
        <v>21.93</v>
      </c>
      <c r="D29" s="14">
        <v>24.88</v>
      </c>
      <c r="E29" s="14">
        <v>25.51</v>
      </c>
    </row>
    <row r="30" spans="1:5" ht="13.95" customHeight="1" x14ac:dyDescent="0.3">
      <c r="A30" s="16">
        <v>45246</v>
      </c>
      <c r="B30" s="17"/>
      <c r="C30" s="14">
        <v>22.46</v>
      </c>
      <c r="D30" s="14">
        <v>24.82</v>
      </c>
      <c r="E30" s="14">
        <v>24.63</v>
      </c>
    </row>
    <row r="31" spans="1:5" ht="13.95" customHeight="1" x14ac:dyDescent="0.3">
      <c r="A31" s="16">
        <v>45247</v>
      </c>
      <c r="B31" s="17"/>
      <c r="C31" s="14">
        <v>13.07</v>
      </c>
      <c r="D31" s="14">
        <v>13.26</v>
      </c>
      <c r="E31" s="14">
        <v>14.35</v>
      </c>
    </row>
    <row r="32" spans="1:5" ht="13.95" customHeight="1" x14ac:dyDescent="0.3">
      <c r="A32" s="16">
        <v>45248</v>
      </c>
      <c r="B32" s="17"/>
      <c r="C32" s="14">
        <v>13.38</v>
      </c>
      <c r="D32" s="14">
        <v>10.49</v>
      </c>
      <c r="E32" s="14">
        <v>13.32</v>
      </c>
    </row>
    <row r="33" spans="1:5" ht="13.95" customHeight="1" x14ac:dyDescent="0.3">
      <c r="A33" s="16">
        <v>45249</v>
      </c>
      <c r="B33" s="17"/>
      <c r="C33" s="14">
        <v>14.54</v>
      </c>
      <c r="D33" s="14">
        <v>14.1</v>
      </c>
      <c r="E33" s="14">
        <v>14.93</v>
      </c>
    </row>
    <row r="34" spans="1:5" ht="13.95" customHeight="1" x14ac:dyDescent="0.3">
      <c r="A34" s="16">
        <v>45250</v>
      </c>
      <c r="B34" s="17"/>
      <c r="C34" s="14">
        <v>14.14</v>
      </c>
      <c r="D34" s="14">
        <v>18.399999999999999</v>
      </c>
      <c r="E34" s="14">
        <v>20.8</v>
      </c>
    </row>
    <row r="35" spans="1:5" ht="13.95" customHeight="1" x14ac:dyDescent="0.3">
      <c r="A35" s="16">
        <v>45251</v>
      </c>
      <c r="B35" s="17"/>
      <c r="C35" s="14">
        <v>8.34</v>
      </c>
      <c r="D35" s="14">
        <v>10.51</v>
      </c>
      <c r="E35" s="14">
        <v>11.83</v>
      </c>
    </row>
    <row r="36" spans="1:5" ht="13.95" customHeight="1" x14ac:dyDescent="0.3">
      <c r="A36" s="16">
        <v>45252</v>
      </c>
      <c r="B36" s="17"/>
      <c r="C36" s="14">
        <v>11.77</v>
      </c>
      <c r="D36" s="14">
        <v>12.94</v>
      </c>
      <c r="E36" s="14">
        <v>14.06</v>
      </c>
    </row>
    <row r="37" spans="1:5" ht="13.95" customHeight="1" x14ac:dyDescent="0.3">
      <c r="A37" s="16">
        <v>45253</v>
      </c>
      <c r="B37" s="17"/>
      <c r="C37" s="14">
        <v>13.9</v>
      </c>
      <c r="D37" s="14">
        <v>13.58</v>
      </c>
      <c r="E37" s="14">
        <v>15.93</v>
      </c>
    </row>
    <row r="38" spans="1:5" ht="13.95" customHeight="1" x14ac:dyDescent="0.3">
      <c r="A38" s="16">
        <v>45254</v>
      </c>
      <c r="B38" s="17"/>
      <c r="C38" s="14">
        <v>12.74</v>
      </c>
      <c r="D38" s="14">
        <v>8.915454545454546</v>
      </c>
      <c r="E38" s="14">
        <v>9.07</v>
      </c>
    </row>
    <row r="39" spans="1:5" ht="13.95" customHeight="1" x14ac:dyDescent="0.3">
      <c r="A39" s="16">
        <v>45255</v>
      </c>
      <c r="B39" s="17"/>
      <c r="C39" s="14">
        <v>5.05</v>
      </c>
      <c r="D39" s="14">
        <v>1.92</v>
      </c>
      <c r="E39" s="14">
        <v>5.42</v>
      </c>
    </row>
    <row r="40" spans="1:5" ht="13.95" customHeight="1" x14ac:dyDescent="0.3">
      <c r="A40" s="16">
        <v>45256</v>
      </c>
      <c r="B40" s="17"/>
      <c r="C40" s="14">
        <v>6.56</v>
      </c>
      <c r="D40" s="14">
        <v>8.07</v>
      </c>
      <c r="E40" s="14">
        <v>7.94</v>
      </c>
    </row>
    <row r="41" spans="1:5" ht="13.95" customHeight="1" x14ac:dyDescent="0.3">
      <c r="A41" s="16">
        <v>45257</v>
      </c>
      <c r="B41" s="17"/>
      <c r="C41" s="14">
        <v>13.01</v>
      </c>
      <c r="D41" s="14">
        <v>19.739999999999998</v>
      </c>
      <c r="E41" s="14">
        <v>14.89</v>
      </c>
    </row>
    <row r="42" spans="1:5" ht="13.95" customHeight="1" x14ac:dyDescent="0.3">
      <c r="A42" s="16">
        <v>45258</v>
      </c>
      <c r="B42" s="17"/>
      <c r="C42" s="14">
        <v>15.65</v>
      </c>
      <c r="D42" s="14">
        <v>15.46</v>
      </c>
      <c r="E42" s="14">
        <v>16.57</v>
      </c>
    </row>
    <row r="43" spans="1:5" ht="13.95" customHeight="1" x14ac:dyDescent="0.3">
      <c r="A43" s="16">
        <v>45259</v>
      </c>
      <c r="B43" s="17"/>
      <c r="C43" s="15">
        <v>11.52</v>
      </c>
      <c r="D43" s="15">
        <v>16.23</v>
      </c>
      <c r="E43" s="15">
        <v>11.81</v>
      </c>
    </row>
    <row r="44" spans="1:5" ht="13.95" customHeight="1" x14ac:dyDescent="0.3">
      <c r="A44" s="16">
        <v>45260</v>
      </c>
      <c r="B44" s="17"/>
      <c r="C44" s="15">
        <v>6.42</v>
      </c>
      <c r="D44" s="15">
        <v>15.06</v>
      </c>
      <c r="E44" s="15">
        <v>13.9</v>
      </c>
    </row>
    <row r="45" spans="1:5" ht="13.95" customHeight="1" thickBot="1" x14ac:dyDescent="0.35">
      <c r="A45" s="16"/>
      <c r="B45" s="17"/>
      <c r="C45" s="15"/>
      <c r="D45" s="15"/>
      <c r="E45" s="15"/>
    </row>
    <row r="46" spans="1:5" ht="31.2" customHeight="1" thickBot="1" x14ac:dyDescent="0.35">
      <c r="A46" s="18" t="s">
        <v>1</v>
      </c>
      <c r="B46" s="19"/>
      <c r="C46" s="10">
        <v>13.950589270777224</v>
      </c>
      <c r="D46" s="10">
        <v>20.479533949710319</v>
      </c>
      <c r="E46" s="11">
        <v>15.466440629542815</v>
      </c>
    </row>
    <row r="47" spans="1:5" ht="84.9" customHeight="1" x14ac:dyDescent="0.3">
      <c r="A47" s="20" t="s">
        <v>16</v>
      </c>
      <c r="B47" s="20"/>
      <c r="C47" s="21"/>
      <c r="D47" s="21"/>
      <c r="E47" s="21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CEAB-9D42-4F26-8611-417C9877716D}">
  <sheetPr>
    <pageSetUpPr fitToPage="1"/>
  </sheetPr>
  <dimension ref="A1:E47"/>
  <sheetViews>
    <sheetView topLeftCell="A25" zoomScaleNormal="100" workbookViewId="0">
      <selection activeCell="J14" sqref="J14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26" t="s">
        <v>8</v>
      </c>
      <c r="B3" s="26"/>
      <c r="C3" s="26"/>
      <c r="D3" s="26"/>
      <c r="E3" s="26"/>
    </row>
    <row r="4" spans="1:5" ht="15.6" x14ac:dyDescent="0.3">
      <c r="A4" s="27" t="s">
        <v>7</v>
      </c>
      <c r="B4" s="27"/>
      <c r="C4" s="27"/>
      <c r="D4" s="27"/>
      <c r="E4" s="27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28" t="s">
        <v>6</v>
      </c>
      <c r="B6" s="28"/>
      <c r="C6" s="28"/>
      <c r="D6" s="28"/>
      <c r="E6" s="28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29" t="s">
        <v>5</v>
      </c>
      <c r="B8" s="29"/>
      <c r="C8" s="29"/>
      <c r="D8" s="29"/>
      <c r="E8" s="29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0">
        <f>A15</f>
        <v>45200</v>
      </c>
      <c r="B10" s="30"/>
      <c r="C10" s="30"/>
      <c r="D10" s="30"/>
      <c r="E10" s="30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3">
        <v>45236</v>
      </c>
      <c r="C12" s="24" t="s">
        <v>3</v>
      </c>
      <c r="D12" s="24"/>
      <c r="E12" s="24"/>
    </row>
    <row r="13" spans="1:5" ht="52.2" customHeight="1" x14ac:dyDescent="0.3">
      <c r="A13" s="2" t="s">
        <v>2</v>
      </c>
      <c r="B13" s="13">
        <v>45236</v>
      </c>
      <c r="C13" s="25"/>
      <c r="D13" s="25"/>
      <c r="E13" s="25"/>
    </row>
    <row r="14" spans="1:5" ht="76.5" customHeight="1" x14ac:dyDescent="0.3">
      <c r="A14" s="22" t="s">
        <v>0</v>
      </c>
      <c r="B14" s="23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16">
        <v>45200</v>
      </c>
      <c r="B15" s="17"/>
      <c r="C15" s="14">
        <v>22.05</v>
      </c>
      <c r="D15" s="14">
        <v>33.049999999999997</v>
      </c>
      <c r="E15" s="14">
        <v>22.56</v>
      </c>
    </row>
    <row r="16" spans="1:5" ht="13.95" customHeight="1" x14ac:dyDescent="0.3">
      <c r="A16" s="16">
        <v>45201</v>
      </c>
      <c r="B16" s="17"/>
      <c r="C16" s="14">
        <v>43.31</v>
      </c>
      <c r="D16" s="14">
        <v>41.45</v>
      </c>
      <c r="E16" s="14">
        <v>43.38</v>
      </c>
    </row>
    <row r="17" spans="1:5" ht="13.95" customHeight="1" x14ac:dyDescent="0.3">
      <c r="A17" s="16">
        <v>45202</v>
      </c>
      <c r="B17" s="17"/>
      <c r="C17" s="14">
        <v>25.32</v>
      </c>
      <c r="D17" s="14">
        <v>44.84</v>
      </c>
      <c r="E17" s="14">
        <v>23.39</v>
      </c>
    </row>
    <row r="18" spans="1:5" ht="13.95" customHeight="1" x14ac:dyDescent="0.3">
      <c r="A18" s="16">
        <v>45203</v>
      </c>
      <c r="B18" s="17"/>
      <c r="C18" s="14">
        <v>20.93</v>
      </c>
      <c r="D18" s="14">
        <v>39.090000000000003</v>
      </c>
      <c r="E18" s="14">
        <v>22.84</v>
      </c>
    </row>
    <row r="19" spans="1:5" ht="13.95" customHeight="1" x14ac:dyDescent="0.3">
      <c r="A19" s="16">
        <v>45204</v>
      </c>
      <c r="B19" s="17"/>
      <c r="C19" s="14">
        <v>5.63</v>
      </c>
      <c r="D19" s="14">
        <v>9.73</v>
      </c>
      <c r="E19" s="14">
        <v>7.67</v>
      </c>
    </row>
    <row r="20" spans="1:5" ht="13.95" customHeight="1" x14ac:dyDescent="0.3">
      <c r="A20" s="16">
        <v>45205</v>
      </c>
      <c r="B20" s="17"/>
      <c r="C20" s="14">
        <v>10.93</v>
      </c>
      <c r="D20" s="14">
        <v>13.4</v>
      </c>
      <c r="E20" s="14">
        <v>14.919130434782609</v>
      </c>
    </row>
    <row r="21" spans="1:5" ht="13.95" customHeight="1" x14ac:dyDescent="0.3">
      <c r="A21" s="16">
        <v>45206</v>
      </c>
      <c r="B21" s="17"/>
      <c r="C21" s="14">
        <v>12.83</v>
      </c>
      <c r="D21" s="14">
        <v>12.79</v>
      </c>
      <c r="E21" s="14">
        <v>13.96</v>
      </c>
    </row>
    <row r="22" spans="1:5" ht="13.95" customHeight="1" x14ac:dyDescent="0.3">
      <c r="A22" s="16">
        <v>45207</v>
      </c>
      <c r="B22" s="17"/>
      <c r="C22" s="14">
        <v>9.7799999999999994</v>
      </c>
      <c r="D22" s="14">
        <v>8.6300000000000008</v>
      </c>
      <c r="E22" s="14">
        <v>10.06</v>
      </c>
    </row>
    <row r="23" spans="1:5" ht="13.95" customHeight="1" x14ac:dyDescent="0.3">
      <c r="A23" s="16">
        <v>45208</v>
      </c>
      <c r="B23" s="17"/>
      <c r="C23" s="14">
        <v>12.28</v>
      </c>
      <c r="D23" s="14">
        <v>14.46</v>
      </c>
      <c r="E23" s="14">
        <v>12.45</v>
      </c>
    </row>
    <row r="24" spans="1:5" ht="13.95" customHeight="1" x14ac:dyDescent="0.3">
      <c r="A24" s="16">
        <v>45209</v>
      </c>
      <c r="B24" s="17"/>
      <c r="C24" s="14">
        <v>20.59</v>
      </c>
      <c r="D24" s="14">
        <v>18.7</v>
      </c>
      <c r="E24" s="14">
        <v>20.82</v>
      </c>
    </row>
    <row r="25" spans="1:5" ht="13.95" customHeight="1" x14ac:dyDescent="0.3">
      <c r="A25" s="16">
        <v>45210</v>
      </c>
      <c r="B25" s="17"/>
      <c r="C25" s="14">
        <v>16.429999999999993</v>
      </c>
      <c r="D25" s="14">
        <v>18.41</v>
      </c>
      <c r="E25" s="14">
        <v>17.179565217391314</v>
      </c>
    </row>
    <row r="26" spans="1:5" ht="13.95" customHeight="1" x14ac:dyDescent="0.3">
      <c r="A26" s="16">
        <v>45211</v>
      </c>
      <c r="B26" s="17"/>
      <c r="C26" s="14">
        <v>21.62</v>
      </c>
      <c r="D26" s="14">
        <v>35.85</v>
      </c>
      <c r="E26" s="14">
        <v>16.27</v>
      </c>
    </row>
    <row r="27" spans="1:5" ht="13.95" customHeight="1" x14ac:dyDescent="0.3">
      <c r="A27" s="16">
        <v>45212</v>
      </c>
      <c r="B27" s="17"/>
      <c r="C27" s="14">
        <v>13.03</v>
      </c>
      <c r="D27" s="14">
        <v>15.69</v>
      </c>
      <c r="E27" s="14">
        <v>18.760000000000002</v>
      </c>
    </row>
    <row r="28" spans="1:5" ht="13.95" customHeight="1" x14ac:dyDescent="0.3">
      <c r="A28" s="16">
        <v>45213</v>
      </c>
      <c r="B28" s="17"/>
      <c r="C28" s="14">
        <v>12.09</v>
      </c>
      <c r="D28" s="14">
        <v>17.29</v>
      </c>
      <c r="E28" s="14">
        <v>17.53</v>
      </c>
    </row>
    <row r="29" spans="1:5" ht="13.95" customHeight="1" x14ac:dyDescent="0.3">
      <c r="A29" s="16">
        <v>45214</v>
      </c>
      <c r="B29" s="17"/>
      <c r="C29" s="14">
        <v>18.739999999999998</v>
      </c>
      <c r="D29" s="14">
        <v>20.85</v>
      </c>
      <c r="E29" s="14">
        <v>17.61</v>
      </c>
    </row>
    <row r="30" spans="1:5" ht="13.95" customHeight="1" x14ac:dyDescent="0.3">
      <c r="A30" s="16">
        <v>45215</v>
      </c>
      <c r="B30" s="17"/>
      <c r="C30" s="14">
        <v>21.99</v>
      </c>
      <c r="D30" s="14">
        <v>39.130000000000003</v>
      </c>
      <c r="E30" s="14">
        <v>29.63</v>
      </c>
    </row>
    <row r="31" spans="1:5" ht="13.95" customHeight="1" x14ac:dyDescent="0.3">
      <c r="A31" s="16">
        <v>45216</v>
      </c>
      <c r="B31" s="17"/>
      <c r="C31" s="14">
        <v>23.6</v>
      </c>
      <c r="D31" s="14">
        <v>18.190000000000001</v>
      </c>
      <c r="E31" s="14">
        <v>20.079999999999998</v>
      </c>
    </row>
    <row r="32" spans="1:5" ht="13.95" customHeight="1" x14ac:dyDescent="0.3">
      <c r="A32" s="16">
        <v>45217</v>
      </c>
      <c r="B32" s="17"/>
      <c r="C32" s="14">
        <v>15.99</v>
      </c>
      <c r="D32" s="14">
        <v>11.82</v>
      </c>
      <c r="E32" s="14">
        <v>13.9</v>
      </c>
    </row>
    <row r="33" spans="1:5" ht="13.95" customHeight="1" x14ac:dyDescent="0.3">
      <c r="A33" s="16">
        <v>45218</v>
      </c>
      <c r="B33" s="17"/>
      <c r="C33" s="14" t="s">
        <v>13</v>
      </c>
      <c r="D33" s="14" t="s">
        <v>13</v>
      </c>
      <c r="E33" s="14" t="s">
        <v>13</v>
      </c>
    </row>
    <row r="34" spans="1:5" ht="13.95" customHeight="1" x14ac:dyDescent="0.3">
      <c r="A34" s="16">
        <v>45219</v>
      </c>
      <c r="B34" s="17"/>
      <c r="C34" s="14" t="s">
        <v>13</v>
      </c>
      <c r="D34" s="14" t="s">
        <v>13</v>
      </c>
      <c r="E34" s="14" t="s">
        <v>13</v>
      </c>
    </row>
    <row r="35" spans="1:5" ht="13.95" customHeight="1" x14ac:dyDescent="0.3">
      <c r="A35" s="16">
        <v>45220</v>
      </c>
      <c r="B35" s="17"/>
      <c r="C35" s="14">
        <v>22.19</v>
      </c>
      <c r="D35" s="14">
        <v>22.43</v>
      </c>
      <c r="E35" s="14">
        <v>19.32</v>
      </c>
    </row>
    <row r="36" spans="1:5" ht="13.95" customHeight="1" x14ac:dyDescent="0.3">
      <c r="A36" s="16">
        <v>45221</v>
      </c>
      <c r="B36" s="17"/>
      <c r="C36" s="14">
        <v>25.88</v>
      </c>
      <c r="D36" s="14">
        <v>40.5</v>
      </c>
      <c r="E36" s="14">
        <v>35.865474452554786</v>
      </c>
    </row>
    <row r="37" spans="1:5" ht="13.95" customHeight="1" x14ac:dyDescent="0.3">
      <c r="A37" s="16">
        <v>45222</v>
      </c>
      <c r="B37" s="17"/>
      <c r="C37" s="14">
        <v>16.73</v>
      </c>
      <c r="D37" s="14">
        <v>28.45</v>
      </c>
      <c r="E37" s="14">
        <v>17.93</v>
      </c>
    </row>
    <row r="38" spans="1:5" ht="13.95" customHeight="1" x14ac:dyDescent="0.3">
      <c r="A38" s="16">
        <v>45223</v>
      </c>
      <c r="B38" s="17"/>
      <c r="C38" s="14">
        <v>25.27</v>
      </c>
      <c r="D38" s="14">
        <v>37.950000000000003</v>
      </c>
      <c r="E38" s="14">
        <v>23.57</v>
      </c>
    </row>
    <row r="39" spans="1:5" ht="13.95" customHeight="1" x14ac:dyDescent="0.3">
      <c r="A39" s="16">
        <v>45224</v>
      </c>
      <c r="B39" s="17"/>
      <c r="C39" s="14">
        <v>27.77</v>
      </c>
      <c r="D39" s="14">
        <v>49.79</v>
      </c>
      <c r="E39" s="14">
        <v>39.084452554744537</v>
      </c>
    </row>
    <row r="40" spans="1:5" ht="13.95" customHeight="1" x14ac:dyDescent="0.3">
      <c r="A40" s="16">
        <v>45225</v>
      </c>
      <c r="B40" s="17"/>
      <c r="C40" s="14">
        <v>17.63</v>
      </c>
      <c r="D40" s="14">
        <v>14.89</v>
      </c>
      <c r="E40" s="14">
        <v>16.11</v>
      </c>
    </row>
    <row r="41" spans="1:5" ht="13.95" customHeight="1" x14ac:dyDescent="0.3">
      <c r="A41" s="16">
        <v>45226</v>
      </c>
      <c r="B41" s="17"/>
      <c r="C41" s="14">
        <v>8.93</v>
      </c>
      <c r="D41" s="14">
        <v>7.7386363636363669</v>
      </c>
      <c r="E41" s="14">
        <v>7.3</v>
      </c>
    </row>
    <row r="42" spans="1:5" ht="13.95" customHeight="1" x14ac:dyDescent="0.3">
      <c r="A42" s="16">
        <v>45227</v>
      </c>
      <c r="B42" s="17"/>
      <c r="C42" s="14">
        <v>7.84</v>
      </c>
      <c r="D42" s="14">
        <v>7.07</v>
      </c>
      <c r="E42" s="14">
        <v>6.46</v>
      </c>
    </row>
    <row r="43" spans="1:5" ht="13.95" customHeight="1" x14ac:dyDescent="0.3">
      <c r="A43" s="16">
        <v>45228</v>
      </c>
      <c r="B43" s="17"/>
      <c r="C43" s="15">
        <v>7.92</v>
      </c>
      <c r="D43" s="15">
        <v>8.92</v>
      </c>
      <c r="E43" s="15">
        <v>7.66</v>
      </c>
    </row>
    <row r="44" spans="1:5" ht="13.95" customHeight="1" x14ac:dyDescent="0.3">
      <c r="A44" s="16">
        <v>45229</v>
      </c>
      <c r="B44" s="17"/>
      <c r="C44" s="15">
        <v>13.26</v>
      </c>
      <c r="D44" s="15">
        <v>39.358095238095274</v>
      </c>
      <c r="E44" s="15">
        <v>14.41</v>
      </c>
    </row>
    <row r="45" spans="1:5" ht="13.95" customHeight="1" thickBot="1" x14ac:dyDescent="0.35">
      <c r="A45" s="16">
        <v>45230</v>
      </c>
      <c r="B45" s="17"/>
      <c r="C45" s="15">
        <v>24.98</v>
      </c>
      <c r="D45" s="15">
        <v>43.96</v>
      </c>
      <c r="E45" s="15">
        <v>30.877591240875923</v>
      </c>
    </row>
    <row r="46" spans="1:5" ht="31.2" customHeight="1" thickBot="1" x14ac:dyDescent="0.35">
      <c r="A46" s="18" t="s">
        <v>1</v>
      </c>
      <c r="B46" s="19"/>
      <c r="C46" s="10">
        <v>13.938606996967698</v>
      </c>
      <c r="D46" s="10">
        <v>21.643771501157001</v>
      </c>
      <c r="E46" s="11">
        <v>15.373651397505396</v>
      </c>
    </row>
    <row r="47" spans="1:5" ht="84.9" customHeight="1" x14ac:dyDescent="0.3">
      <c r="A47" s="20" t="s">
        <v>16</v>
      </c>
      <c r="B47" s="20"/>
      <c r="C47" s="21"/>
      <c r="D47" s="21"/>
      <c r="E47" s="21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3753-7527-4CEE-BE6D-14CBD4047007}">
  <sheetPr>
    <pageSetUpPr fitToPage="1"/>
  </sheetPr>
  <dimension ref="A1:E47"/>
  <sheetViews>
    <sheetView topLeftCell="A3" zoomScaleNormal="100" workbookViewId="0">
      <selection activeCell="B13" sqref="B13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26" t="s">
        <v>8</v>
      </c>
      <c r="B3" s="26"/>
      <c r="C3" s="26"/>
      <c r="D3" s="26"/>
      <c r="E3" s="26"/>
    </row>
    <row r="4" spans="1:5" ht="15.6" x14ac:dyDescent="0.3">
      <c r="A4" s="27" t="s">
        <v>7</v>
      </c>
      <c r="B4" s="27"/>
      <c r="C4" s="27"/>
      <c r="D4" s="27"/>
      <c r="E4" s="27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28" t="s">
        <v>6</v>
      </c>
      <c r="B6" s="28"/>
      <c r="C6" s="28"/>
      <c r="D6" s="28"/>
      <c r="E6" s="28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29" t="s">
        <v>5</v>
      </c>
      <c r="B8" s="29"/>
      <c r="C8" s="29"/>
      <c r="D8" s="29"/>
      <c r="E8" s="29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0">
        <f>A15</f>
        <v>45170</v>
      </c>
      <c r="B10" s="30"/>
      <c r="C10" s="30"/>
      <c r="D10" s="30"/>
      <c r="E10" s="30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3">
        <v>45204</v>
      </c>
      <c r="C12" s="24" t="s">
        <v>3</v>
      </c>
      <c r="D12" s="24"/>
      <c r="E12" s="24"/>
    </row>
    <row r="13" spans="1:5" ht="52.2" customHeight="1" x14ac:dyDescent="0.3">
      <c r="A13" s="2" t="s">
        <v>2</v>
      </c>
      <c r="B13" s="13">
        <v>45204</v>
      </c>
      <c r="C13" s="25"/>
      <c r="D13" s="25"/>
      <c r="E13" s="25"/>
    </row>
    <row r="14" spans="1:5" ht="76.5" customHeight="1" x14ac:dyDescent="0.3">
      <c r="A14" s="22" t="s">
        <v>0</v>
      </c>
      <c r="B14" s="23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31">
        <v>45170</v>
      </c>
      <c r="B15" s="32"/>
      <c r="C15" s="9">
        <v>10.3</v>
      </c>
      <c r="D15" s="9">
        <v>13.58</v>
      </c>
      <c r="E15" s="9">
        <v>11.31</v>
      </c>
    </row>
    <row r="16" spans="1:5" ht="13.95" customHeight="1" x14ac:dyDescent="0.3">
      <c r="A16" s="31">
        <v>45171</v>
      </c>
      <c r="B16" s="32"/>
      <c r="C16" s="9">
        <v>12.11</v>
      </c>
      <c r="D16" s="9">
        <v>9.64</v>
      </c>
      <c r="E16" s="9">
        <v>9.76</v>
      </c>
    </row>
    <row r="17" spans="1:5" ht="13.95" customHeight="1" x14ac:dyDescent="0.3">
      <c r="A17" s="31">
        <v>45172</v>
      </c>
      <c r="B17" s="32"/>
      <c r="C17" s="9">
        <v>12.47</v>
      </c>
      <c r="D17" s="9">
        <v>13.22</v>
      </c>
      <c r="E17" s="9">
        <v>12.65</v>
      </c>
    </row>
    <row r="18" spans="1:5" ht="13.95" customHeight="1" x14ac:dyDescent="0.3">
      <c r="A18" s="31">
        <v>45173</v>
      </c>
      <c r="B18" s="32"/>
      <c r="C18" s="9">
        <v>18.73</v>
      </c>
      <c r="D18" s="9">
        <v>23.02</v>
      </c>
      <c r="E18" s="9">
        <v>17.52</v>
      </c>
    </row>
    <row r="19" spans="1:5" ht="13.95" customHeight="1" x14ac:dyDescent="0.3">
      <c r="A19" s="31">
        <v>45174</v>
      </c>
      <c r="B19" s="32"/>
      <c r="C19" s="9">
        <v>16.47</v>
      </c>
      <c r="D19" s="9">
        <v>40.343684210526334</v>
      </c>
      <c r="E19" s="9">
        <v>20.57</v>
      </c>
    </row>
    <row r="20" spans="1:5" ht="13.95" customHeight="1" x14ac:dyDescent="0.3">
      <c r="A20" s="31">
        <v>45175</v>
      </c>
      <c r="B20" s="32"/>
      <c r="C20" s="9">
        <v>14.85</v>
      </c>
      <c r="D20" s="9">
        <v>29.167619047619063</v>
      </c>
      <c r="E20" s="9">
        <v>14.84</v>
      </c>
    </row>
    <row r="21" spans="1:5" ht="13.95" customHeight="1" x14ac:dyDescent="0.3">
      <c r="A21" s="31">
        <v>45176</v>
      </c>
      <c r="B21" s="32"/>
      <c r="C21" s="9">
        <v>28.83</v>
      </c>
      <c r="D21" s="9">
        <v>42.293999999999983</v>
      </c>
      <c r="E21" s="9">
        <v>34.54</v>
      </c>
    </row>
    <row r="22" spans="1:5" ht="13.95" customHeight="1" x14ac:dyDescent="0.3">
      <c r="A22" s="31">
        <v>45177</v>
      </c>
      <c r="B22" s="32"/>
      <c r="C22" s="9">
        <v>8.3918181818181914</v>
      </c>
      <c r="D22" s="9">
        <v>14.1</v>
      </c>
      <c r="E22" s="9">
        <v>10.44</v>
      </c>
    </row>
    <row r="23" spans="1:5" ht="13.95" customHeight="1" x14ac:dyDescent="0.3">
      <c r="A23" s="31">
        <v>45178</v>
      </c>
      <c r="B23" s="32"/>
      <c r="C23" s="9">
        <v>7.78</v>
      </c>
      <c r="D23" s="9">
        <v>9.67</v>
      </c>
      <c r="E23" s="9">
        <v>9.98</v>
      </c>
    </row>
    <row r="24" spans="1:5" ht="13.95" customHeight="1" x14ac:dyDescent="0.3">
      <c r="A24" s="31">
        <v>45179</v>
      </c>
      <c r="B24" s="32"/>
      <c r="C24" s="9">
        <v>12.6</v>
      </c>
      <c r="D24" s="9">
        <v>12.83</v>
      </c>
      <c r="E24" s="9">
        <v>11.88</v>
      </c>
    </row>
    <row r="25" spans="1:5" ht="13.95" customHeight="1" x14ac:dyDescent="0.3">
      <c r="A25" s="31">
        <v>45180</v>
      </c>
      <c r="B25" s="32"/>
      <c r="C25" s="9">
        <v>12.25</v>
      </c>
      <c r="D25" s="9">
        <v>17.989999999999998</v>
      </c>
      <c r="E25" s="9">
        <v>11.84</v>
      </c>
    </row>
    <row r="26" spans="1:5" ht="13.95" customHeight="1" x14ac:dyDescent="0.3">
      <c r="A26" s="31">
        <v>45181</v>
      </c>
      <c r="B26" s="32"/>
      <c r="C26" s="9">
        <v>18.75</v>
      </c>
      <c r="D26" s="9">
        <v>22.99</v>
      </c>
      <c r="E26" s="9">
        <v>17.96</v>
      </c>
    </row>
    <row r="27" spans="1:5" ht="13.95" customHeight="1" x14ac:dyDescent="0.3">
      <c r="A27" s="31">
        <v>45182</v>
      </c>
      <c r="B27" s="32"/>
      <c r="C27" s="9">
        <v>21.47</v>
      </c>
      <c r="D27" s="9">
        <v>24.54</v>
      </c>
      <c r="E27" s="9">
        <v>19.84</v>
      </c>
    </row>
    <row r="28" spans="1:5" ht="13.95" customHeight="1" x14ac:dyDescent="0.3">
      <c r="A28" s="31">
        <v>45183</v>
      </c>
      <c r="B28" s="32"/>
      <c r="C28" s="9">
        <v>17.84</v>
      </c>
      <c r="D28" s="9">
        <v>21.69</v>
      </c>
      <c r="E28" s="9">
        <v>18.25</v>
      </c>
    </row>
    <row r="29" spans="1:5" ht="13.95" customHeight="1" x14ac:dyDescent="0.3">
      <c r="A29" s="31">
        <v>45184</v>
      </c>
      <c r="B29" s="32"/>
      <c r="C29" s="9">
        <v>16.28</v>
      </c>
      <c r="D29" s="9">
        <v>28.97</v>
      </c>
      <c r="E29" s="9">
        <v>20.88</v>
      </c>
    </row>
    <row r="30" spans="1:5" ht="13.95" customHeight="1" x14ac:dyDescent="0.3">
      <c r="A30" s="31">
        <v>45185</v>
      </c>
      <c r="B30" s="32"/>
      <c r="C30" s="9">
        <v>13.59</v>
      </c>
      <c r="D30" s="9">
        <v>17.8</v>
      </c>
      <c r="E30" s="9">
        <v>15.74</v>
      </c>
    </row>
    <row r="31" spans="1:5" ht="13.95" customHeight="1" x14ac:dyDescent="0.3">
      <c r="A31" s="31">
        <v>45186</v>
      </c>
      <c r="B31" s="32"/>
      <c r="C31" s="9">
        <v>17.86</v>
      </c>
      <c r="D31" s="9">
        <v>20.99</v>
      </c>
      <c r="E31" s="9">
        <v>18.95</v>
      </c>
    </row>
    <row r="32" spans="1:5" ht="13.95" customHeight="1" x14ac:dyDescent="0.3">
      <c r="A32" s="31">
        <v>45187</v>
      </c>
      <c r="B32" s="32"/>
      <c r="C32" s="9">
        <v>20.14</v>
      </c>
      <c r="D32" s="9">
        <v>37.26</v>
      </c>
      <c r="E32" s="9">
        <v>22.65</v>
      </c>
    </row>
    <row r="33" spans="1:5" ht="13.95" customHeight="1" x14ac:dyDescent="0.3">
      <c r="A33" s="31">
        <v>45188</v>
      </c>
      <c r="B33" s="32"/>
      <c r="C33" s="9">
        <v>22.31</v>
      </c>
      <c r="D33" s="9">
        <v>51.25</v>
      </c>
      <c r="E33" s="9">
        <v>25.45</v>
      </c>
    </row>
    <row r="34" spans="1:5" ht="13.95" customHeight="1" x14ac:dyDescent="0.3">
      <c r="A34" s="31">
        <v>45189</v>
      </c>
      <c r="B34" s="32"/>
      <c r="C34" s="9">
        <v>20.82</v>
      </c>
      <c r="D34" s="9">
        <v>65.23</v>
      </c>
      <c r="E34" s="9">
        <v>26.61</v>
      </c>
    </row>
    <row r="35" spans="1:5" ht="13.95" customHeight="1" x14ac:dyDescent="0.3">
      <c r="A35" s="31">
        <v>45190</v>
      </c>
      <c r="B35" s="32"/>
      <c r="C35" s="9">
        <v>25</v>
      </c>
      <c r="D35" s="9">
        <v>34.699999999999982</v>
      </c>
      <c r="E35" s="9">
        <v>26.29</v>
      </c>
    </row>
    <row r="36" spans="1:5" ht="13.95" customHeight="1" x14ac:dyDescent="0.3">
      <c r="A36" s="31">
        <v>45191</v>
      </c>
      <c r="B36" s="32"/>
      <c r="C36" s="9">
        <v>15.71</v>
      </c>
      <c r="D36" s="9">
        <v>15.48</v>
      </c>
      <c r="E36" s="9">
        <v>17.27</v>
      </c>
    </row>
    <row r="37" spans="1:5" ht="13.95" customHeight="1" x14ac:dyDescent="0.3">
      <c r="A37" s="31">
        <v>45192</v>
      </c>
      <c r="B37" s="32"/>
      <c r="C37" s="9">
        <v>15.18</v>
      </c>
      <c r="D37" s="9">
        <v>10.53</v>
      </c>
      <c r="E37" s="9">
        <v>12.77</v>
      </c>
    </row>
    <row r="38" spans="1:5" ht="13.95" customHeight="1" x14ac:dyDescent="0.3">
      <c r="A38" s="31">
        <v>45193</v>
      </c>
      <c r="B38" s="32"/>
      <c r="C38" s="9">
        <v>10.77</v>
      </c>
      <c r="D38" s="9">
        <v>11.21</v>
      </c>
      <c r="E38" s="9">
        <v>12.2</v>
      </c>
    </row>
    <row r="39" spans="1:5" ht="13.95" customHeight="1" x14ac:dyDescent="0.3">
      <c r="A39" s="31">
        <v>45194</v>
      </c>
      <c r="B39" s="32"/>
      <c r="C39" s="9">
        <v>12.46</v>
      </c>
      <c r="D39" s="9">
        <v>19.940000000000001</v>
      </c>
      <c r="E39" s="9">
        <v>18.7</v>
      </c>
    </row>
    <row r="40" spans="1:5" ht="13.95" customHeight="1" x14ac:dyDescent="0.3">
      <c r="A40" s="31">
        <v>45195</v>
      </c>
      <c r="B40" s="32"/>
      <c r="C40" s="9">
        <v>22.73</v>
      </c>
      <c r="D40" s="9">
        <v>24.95</v>
      </c>
      <c r="E40" s="9">
        <v>22.470652173913052</v>
      </c>
    </row>
    <row r="41" spans="1:5" ht="13.95" customHeight="1" x14ac:dyDescent="0.3">
      <c r="A41" s="31">
        <v>45196</v>
      </c>
      <c r="B41" s="32"/>
      <c r="C41" s="9">
        <v>25.425217391304333</v>
      </c>
      <c r="D41" s="9">
        <v>26.26</v>
      </c>
      <c r="E41" s="9">
        <v>24.01</v>
      </c>
    </row>
    <row r="42" spans="1:5" ht="13.95" customHeight="1" x14ac:dyDescent="0.3">
      <c r="A42" s="31">
        <v>45197</v>
      </c>
      <c r="B42" s="32"/>
      <c r="C42" s="9">
        <v>14.96</v>
      </c>
      <c r="D42" s="9">
        <v>14.374444444444451</v>
      </c>
      <c r="E42" s="9">
        <v>12.66</v>
      </c>
    </row>
    <row r="43" spans="1:5" ht="13.95" customHeight="1" x14ac:dyDescent="0.3">
      <c r="A43" s="31">
        <v>45198</v>
      </c>
      <c r="B43" s="32"/>
      <c r="C43" s="12">
        <v>15.02</v>
      </c>
      <c r="D43" s="12">
        <v>17.23</v>
      </c>
      <c r="E43" s="12">
        <v>15.98</v>
      </c>
    </row>
    <row r="44" spans="1:5" ht="13.95" customHeight="1" x14ac:dyDescent="0.3">
      <c r="A44" s="31">
        <v>45199</v>
      </c>
      <c r="B44" s="32"/>
      <c r="C44" s="12">
        <v>17.829999999999998</v>
      </c>
      <c r="D44" s="12">
        <v>23.74</v>
      </c>
      <c r="E44" s="12">
        <v>18.62</v>
      </c>
    </row>
    <row r="45" spans="1:5" ht="13.95" customHeight="1" thickBot="1" x14ac:dyDescent="0.35">
      <c r="A45" s="31"/>
      <c r="B45" s="32"/>
      <c r="C45" s="12"/>
      <c r="D45" s="12"/>
      <c r="E45" s="12"/>
    </row>
    <row r="46" spans="1:5" ht="31.2" customHeight="1" thickBot="1" x14ac:dyDescent="0.35">
      <c r="A46" s="18" t="s">
        <v>1</v>
      </c>
      <c r="B46" s="19"/>
      <c r="C46" s="10">
        <v>13.353032255661564</v>
      </c>
      <c r="D46" s="10">
        <v>21.400437224834569</v>
      </c>
      <c r="E46" s="11">
        <v>14.674911916472368</v>
      </c>
    </row>
    <row r="47" spans="1:5" ht="84.9" customHeight="1" x14ac:dyDescent="0.3">
      <c r="A47" s="20" t="s">
        <v>15</v>
      </c>
      <c r="B47" s="20"/>
      <c r="C47" s="21"/>
      <c r="D47" s="21"/>
      <c r="E47" s="21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8B3D8-290E-4549-9D0E-05586F4FD4A2}">
  <sheetPr>
    <pageSetUpPr fitToPage="1"/>
  </sheetPr>
  <dimension ref="A1:E47"/>
  <sheetViews>
    <sheetView zoomScaleNormal="100" workbookViewId="0">
      <selection activeCell="A14" sqref="A14:B14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26" t="s">
        <v>8</v>
      </c>
      <c r="B3" s="26"/>
      <c r="C3" s="26"/>
      <c r="D3" s="26"/>
      <c r="E3" s="26"/>
    </row>
    <row r="4" spans="1:5" ht="15.6" x14ac:dyDescent="0.3">
      <c r="A4" s="27" t="s">
        <v>7</v>
      </c>
      <c r="B4" s="27"/>
      <c r="C4" s="27"/>
      <c r="D4" s="27"/>
      <c r="E4" s="27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28" t="s">
        <v>6</v>
      </c>
      <c r="B6" s="28"/>
      <c r="C6" s="28"/>
      <c r="D6" s="28"/>
      <c r="E6" s="28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29" t="s">
        <v>5</v>
      </c>
      <c r="B8" s="29"/>
      <c r="C8" s="29"/>
      <c r="D8" s="29"/>
      <c r="E8" s="29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0">
        <f>A15</f>
        <v>45139</v>
      </c>
      <c r="B10" s="30"/>
      <c r="C10" s="30"/>
      <c r="D10" s="30"/>
      <c r="E10" s="30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3">
        <v>45173</v>
      </c>
      <c r="C12" s="24" t="s">
        <v>3</v>
      </c>
      <c r="D12" s="24"/>
      <c r="E12" s="24"/>
    </row>
    <row r="13" spans="1:5" ht="52.2" customHeight="1" x14ac:dyDescent="0.3">
      <c r="A13" s="2" t="s">
        <v>2</v>
      </c>
      <c r="B13" s="13">
        <v>45173</v>
      </c>
      <c r="C13" s="25"/>
      <c r="D13" s="25"/>
      <c r="E13" s="25"/>
    </row>
    <row r="14" spans="1:5" ht="76.5" customHeight="1" x14ac:dyDescent="0.3">
      <c r="A14" s="22" t="s">
        <v>0</v>
      </c>
      <c r="B14" s="23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31">
        <v>45139</v>
      </c>
      <c r="B15" s="32"/>
      <c r="C15" s="9">
        <v>10.6</v>
      </c>
      <c r="D15" s="9">
        <v>38.94</v>
      </c>
      <c r="E15" s="9">
        <v>18.25</v>
      </c>
    </row>
    <row r="16" spans="1:5" ht="13.95" customHeight="1" x14ac:dyDescent="0.3">
      <c r="A16" s="31">
        <v>45140</v>
      </c>
      <c r="B16" s="32"/>
      <c r="C16" s="9">
        <v>24</v>
      </c>
      <c r="D16" s="9">
        <v>32.64</v>
      </c>
      <c r="E16" s="9">
        <v>18.850000000000001</v>
      </c>
    </row>
    <row r="17" spans="1:5" ht="13.95" customHeight="1" x14ac:dyDescent="0.3">
      <c r="A17" s="31">
        <v>45141</v>
      </c>
      <c r="B17" s="32"/>
      <c r="C17" s="9">
        <v>17.14</v>
      </c>
      <c r="D17" s="9">
        <v>30.92</v>
      </c>
      <c r="E17" s="9">
        <v>16.98</v>
      </c>
    </row>
    <row r="18" spans="1:5" ht="13.95" customHeight="1" x14ac:dyDescent="0.3">
      <c r="A18" s="31">
        <v>45142</v>
      </c>
      <c r="B18" s="32"/>
      <c r="C18" s="9">
        <v>15.69</v>
      </c>
      <c r="D18" s="9">
        <v>29.21</v>
      </c>
      <c r="E18" s="9">
        <v>18.82</v>
      </c>
    </row>
    <row r="19" spans="1:5" ht="13.95" customHeight="1" x14ac:dyDescent="0.3">
      <c r="A19" s="31">
        <v>45143</v>
      </c>
      <c r="B19" s="32"/>
      <c r="C19" s="9">
        <v>16.760000000000002</v>
      </c>
      <c r="D19" s="9">
        <v>18.079999999999998</v>
      </c>
      <c r="E19" s="9">
        <v>17.16</v>
      </c>
    </row>
    <row r="20" spans="1:5" ht="13.95" customHeight="1" x14ac:dyDescent="0.3">
      <c r="A20" s="31">
        <v>45144</v>
      </c>
      <c r="B20" s="32"/>
      <c r="C20" s="9">
        <v>16.68</v>
      </c>
      <c r="D20" s="9">
        <v>14.33</v>
      </c>
      <c r="E20" s="9">
        <v>16.57</v>
      </c>
    </row>
    <row r="21" spans="1:5" ht="13.95" customHeight="1" x14ac:dyDescent="0.3">
      <c r="A21" s="31">
        <v>45145</v>
      </c>
      <c r="B21" s="32"/>
      <c r="C21" s="9">
        <v>11.76</v>
      </c>
      <c r="D21" s="9">
        <v>10.32</v>
      </c>
      <c r="E21" s="9">
        <v>11.07</v>
      </c>
    </row>
    <row r="22" spans="1:5" ht="13.95" customHeight="1" x14ac:dyDescent="0.3">
      <c r="A22" s="31">
        <v>45146</v>
      </c>
      <c r="B22" s="32"/>
      <c r="C22" s="9">
        <v>16.64</v>
      </c>
      <c r="D22" s="9">
        <v>11.9</v>
      </c>
      <c r="E22" s="9">
        <v>9.9700000000000006</v>
      </c>
    </row>
    <row r="23" spans="1:5" ht="13.95" customHeight="1" x14ac:dyDescent="0.3">
      <c r="A23" s="31">
        <v>45147</v>
      </c>
      <c r="B23" s="32"/>
      <c r="C23" s="9">
        <v>7.52</v>
      </c>
      <c r="D23" s="9">
        <v>21.76</v>
      </c>
      <c r="E23" s="9">
        <v>12.12</v>
      </c>
    </row>
    <row r="24" spans="1:5" ht="13.95" customHeight="1" x14ac:dyDescent="0.3">
      <c r="A24" s="31">
        <v>45148</v>
      </c>
      <c r="B24" s="32"/>
      <c r="C24" s="9">
        <v>15.73</v>
      </c>
      <c r="D24" s="9">
        <v>66.41</v>
      </c>
      <c r="E24" s="9">
        <v>20.66</v>
      </c>
    </row>
    <row r="25" spans="1:5" ht="13.95" customHeight="1" x14ac:dyDescent="0.3">
      <c r="A25" s="31">
        <v>45149</v>
      </c>
      <c r="B25" s="32"/>
      <c r="C25" s="9">
        <v>18.649999999999999</v>
      </c>
      <c r="D25" s="9">
        <v>21.89</v>
      </c>
      <c r="E25" s="9">
        <v>21.36</v>
      </c>
    </row>
    <row r="26" spans="1:5" ht="13.95" customHeight="1" x14ac:dyDescent="0.3">
      <c r="A26" s="31">
        <v>45150</v>
      </c>
      <c r="B26" s="32"/>
      <c r="C26" s="9">
        <v>24.27</v>
      </c>
      <c r="D26" s="9">
        <v>37.159999999999997</v>
      </c>
      <c r="E26" s="9">
        <v>25.98</v>
      </c>
    </row>
    <row r="27" spans="1:5" ht="13.95" customHeight="1" x14ac:dyDescent="0.3">
      <c r="A27" s="31">
        <v>45151</v>
      </c>
      <c r="B27" s="32"/>
      <c r="C27" s="9">
        <v>18.79</v>
      </c>
      <c r="D27" s="9">
        <v>23.51</v>
      </c>
      <c r="E27" s="9">
        <v>24.47</v>
      </c>
    </row>
    <row r="28" spans="1:5" ht="13.95" customHeight="1" x14ac:dyDescent="0.3">
      <c r="A28" s="31">
        <v>45152</v>
      </c>
      <c r="B28" s="32"/>
      <c r="C28" s="9">
        <v>9.69</v>
      </c>
      <c r="D28" s="9">
        <v>12.96</v>
      </c>
      <c r="E28" s="9">
        <v>12.32</v>
      </c>
    </row>
    <row r="29" spans="1:5" ht="13.95" customHeight="1" x14ac:dyDescent="0.3">
      <c r="A29" s="31">
        <v>45153</v>
      </c>
      <c r="B29" s="32"/>
      <c r="C29" s="9">
        <v>9.0299999999999994</v>
      </c>
      <c r="D29" s="9">
        <v>7.47</v>
      </c>
      <c r="E29" s="9">
        <v>9.01</v>
      </c>
    </row>
    <row r="30" spans="1:5" ht="13.95" customHeight="1" x14ac:dyDescent="0.3">
      <c r="A30" s="31">
        <v>45154</v>
      </c>
      <c r="B30" s="32"/>
      <c r="C30" s="9">
        <v>10.16</v>
      </c>
      <c r="D30" s="9">
        <v>15.51</v>
      </c>
      <c r="E30" s="9">
        <v>9.9700000000000006</v>
      </c>
    </row>
    <row r="31" spans="1:5" ht="13.95" customHeight="1" x14ac:dyDescent="0.3">
      <c r="A31" s="31">
        <v>45155</v>
      </c>
      <c r="B31" s="32"/>
      <c r="C31" s="9">
        <v>9.83</v>
      </c>
      <c r="D31" s="9">
        <v>21.85</v>
      </c>
      <c r="E31" s="9">
        <v>11.97</v>
      </c>
    </row>
    <row r="32" spans="1:5" ht="13.95" customHeight="1" x14ac:dyDescent="0.3">
      <c r="A32" s="31">
        <v>45156</v>
      </c>
      <c r="B32" s="32"/>
      <c r="C32" s="9">
        <v>6.48</v>
      </c>
      <c r="D32" s="9">
        <v>8.69</v>
      </c>
      <c r="E32" s="9">
        <v>8.02</v>
      </c>
    </row>
    <row r="33" spans="1:5" ht="13.95" customHeight="1" x14ac:dyDescent="0.3">
      <c r="A33" s="31">
        <v>45157</v>
      </c>
      <c r="B33" s="32"/>
      <c r="C33" s="9">
        <v>7.35</v>
      </c>
      <c r="D33" s="9">
        <v>9.58</v>
      </c>
      <c r="E33" s="9">
        <v>8.9</v>
      </c>
    </row>
    <row r="34" spans="1:5" ht="13.95" customHeight="1" x14ac:dyDescent="0.3">
      <c r="A34" s="31">
        <v>45158</v>
      </c>
      <c r="B34" s="32"/>
      <c r="C34" s="9">
        <v>6.84</v>
      </c>
      <c r="D34" s="9">
        <v>7.76</v>
      </c>
      <c r="E34" s="9">
        <v>7.05</v>
      </c>
    </row>
    <row r="35" spans="1:5" ht="13.95" customHeight="1" x14ac:dyDescent="0.3">
      <c r="A35" s="31">
        <v>45159</v>
      </c>
      <c r="B35" s="32"/>
      <c r="C35" s="9">
        <v>6.61</v>
      </c>
      <c r="D35" s="9">
        <v>19.220476190476209</v>
      </c>
      <c r="E35" s="9">
        <v>9.5794927536232084</v>
      </c>
    </row>
    <row r="36" spans="1:5" ht="13.95" customHeight="1" x14ac:dyDescent="0.3">
      <c r="A36" s="31">
        <v>45160</v>
      </c>
      <c r="B36" s="32"/>
      <c r="C36" s="9">
        <v>9.25</v>
      </c>
      <c r="D36" s="9">
        <v>35.39</v>
      </c>
      <c r="E36" s="9">
        <v>13.8</v>
      </c>
    </row>
    <row r="37" spans="1:5" ht="13.95" customHeight="1" x14ac:dyDescent="0.3">
      <c r="A37" s="31">
        <v>45161</v>
      </c>
      <c r="B37" s="32"/>
      <c r="C37" s="9">
        <v>12.45</v>
      </c>
      <c r="D37" s="9">
        <v>20</v>
      </c>
      <c r="E37" s="9">
        <v>14.26</v>
      </c>
    </row>
    <row r="38" spans="1:5" ht="13.95" customHeight="1" x14ac:dyDescent="0.3">
      <c r="A38" s="31">
        <v>45162</v>
      </c>
      <c r="B38" s="32"/>
      <c r="C38" s="9">
        <v>12.88</v>
      </c>
      <c r="D38" s="9">
        <v>11.85</v>
      </c>
      <c r="E38" s="9">
        <v>13.38</v>
      </c>
    </row>
    <row r="39" spans="1:5" ht="13.95" customHeight="1" x14ac:dyDescent="0.3">
      <c r="A39" s="31">
        <v>45163</v>
      </c>
      <c r="B39" s="32"/>
      <c r="C39" s="9">
        <v>12.51</v>
      </c>
      <c r="D39" s="9">
        <v>20.21</v>
      </c>
      <c r="E39" s="9">
        <v>11.73</v>
      </c>
    </row>
    <row r="40" spans="1:5" ht="13.95" customHeight="1" x14ac:dyDescent="0.3">
      <c r="A40" s="31">
        <v>45164</v>
      </c>
      <c r="B40" s="32"/>
      <c r="C40" s="9">
        <v>15.2</v>
      </c>
      <c r="D40" s="9">
        <v>17.899999999999999</v>
      </c>
      <c r="E40" s="9">
        <v>16.96</v>
      </c>
    </row>
    <row r="41" spans="1:5" ht="13.95" customHeight="1" x14ac:dyDescent="0.3">
      <c r="A41" s="31">
        <v>45165</v>
      </c>
      <c r="B41" s="32"/>
      <c r="C41" s="9">
        <v>13.67</v>
      </c>
      <c r="D41" s="9">
        <v>13.84</v>
      </c>
      <c r="E41" s="9">
        <v>13.01</v>
      </c>
    </row>
    <row r="42" spans="1:5" ht="13.95" customHeight="1" x14ac:dyDescent="0.3">
      <c r="A42" s="31">
        <v>45166</v>
      </c>
      <c r="B42" s="32"/>
      <c r="C42" s="9">
        <v>13.95</v>
      </c>
      <c r="D42" s="9">
        <v>18.25</v>
      </c>
      <c r="E42" s="9">
        <v>14.18</v>
      </c>
    </row>
    <row r="43" spans="1:5" ht="13.95" customHeight="1" x14ac:dyDescent="0.3">
      <c r="A43" s="31">
        <v>45167</v>
      </c>
      <c r="B43" s="32"/>
      <c r="C43" s="12">
        <v>17.850000000000001</v>
      </c>
      <c r="D43" s="12">
        <v>28.43</v>
      </c>
      <c r="E43" s="12">
        <v>17.309999999999999</v>
      </c>
    </row>
    <row r="44" spans="1:5" ht="13.95" customHeight="1" x14ac:dyDescent="0.3">
      <c r="A44" s="31">
        <v>45168</v>
      </c>
      <c r="B44" s="32"/>
      <c r="C44" s="12">
        <v>19.41</v>
      </c>
      <c r="D44" s="12">
        <v>46.12</v>
      </c>
      <c r="E44" s="12">
        <v>20.07</v>
      </c>
    </row>
    <row r="45" spans="1:5" ht="13.95" customHeight="1" thickBot="1" x14ac:dyDescent="0.35">
      <c r="A45" s="31">
        <v>45169</v>
      </c>
      <c r="B45" s="32"/>
      <c r="C45" s="12">
        <v>9.6300000000000008</v>
      </c>
      <c r="D45" s="12">
        <v>17.54</v>
      </c>
      <c r="E45" s="12">
        <v>10.119999999999999</v>
      </c>
    </row>
    <row r="46" spans="1:5" ht="31.2" customHeight="1" thickBot="1" x14ac:dyDescent="0.35">
      <c r="A46" s="18" t="s">
        <v>1</v>
      </c>
      <c r="B46" s="19"/>
      <c r="C46" s="10">
        <v>12.854449284465094</v>
      </c>
      <c r="D46" s="10">
        <v>21.122151793558888</v>
      </c>
      <c r="E46" s="11">
        <v>14.157396302732293</v>
      </c>
    </row>
    <row r="47" spans="1:5" ht="84.9" customHeight="1" x14ac:dyDescent="0.3">
      <c r="A47" s="20" t="s">
        <v>15</v>
      </c>
      <c r="B47" s="20"/>
      <c r="C47" s="21"/>
      <c r="D47" s="21"/>
      <c r="E47" s="21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E41F-59BE-4B48-AAD8-35CC3920F450}">
  <sheetPr>
    <pageSetUpPr fitToPage="1"/>
  </sheetPr>
  <dimension ref="A1:E47"/>
  <sheetViews>
    <sheetView zoomScaleNormal="100" workbookViewId="0">
      <selection activeCell="G45" sqref="G45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26" t="s">
        <v>8</v>
      </c>
      <c r="B3" s="26"/>
      <c r="C3" s="26"/>
      <c r="D3" s="26"/>
      <c r="E3" s="26"/>
    </row>
    <row r="4" spans="1:5" ht="15.6" x14ac:dyDescent="0.3">
      <c r="A4" s="27" t="s">
        <v>7</v>
      </c>
      <c r="B4" s="27"/>
      <c r="C4" s="27"/>
      <c r="D4" s="27"/>
      <c r="E4" s="27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28" t="s">
        <v>6</v>
      </c>
      <c r="B6" s="28"/>
      <c r="C6" s="28"/>
      <c r="D6" s="28"/>
      <c r="E6" s="28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29" t="s">
        <v>5</v>
      </c>
      <c r="B8" s="29"/>
      <c r="C8" s="29"/>
      <c r="D8" s="29"/>
      <c r="E8" s="29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0">
        <f>A15</f>
        <v>45108</v>
      </c>
      <c r="B10" s="30"/>
      <c r="C10" s="30"/>
      <c r="D10" s="30"/>
      <c r="E10" s="30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3">
        <v>45148</v>
      </c>
      <c r="C12" s="24" t="s">
        <v>3</v>
      </c>
      <c r="D12" s="24"/>
      <c r="E12" s="24"/>
    </row>
    <row r="13" spans="1:5" ht="52.2" customHeight="1" x14ac:dyDescent="0.3">
      <c r="A13" s="2" t="s">
        <v>2</v>
      </c>
      <c r="B13" s="13">
        <v>45148</v>
      </c>
      <c r="C13" s="25"/>
      <c r="D13" s="25"/>
      <c r="E13" s="25"/>
    </row>
    <row r="14" spans="1:5" ht="76.5" customHeight="1" x14ac:dyDescent="0.3">
      <c r="A14" s="22" t="s">
        <v>0</v>
      </c>
      <c r="B14" s="23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31">
        <v>45108</v>
      </c>
      <c r="B15" s="32"/>
      <c r="C15" s="9">
        <v>4.33</v>
      </c>
      <c r="D15" s="9">
        <v>7.23</v>
      </c>
      <c r="E15" s="9">
        <v>4.6399999999999997</v>
      </c>
    </row>
    <row r="16" spans="1:5" ht="13.95" customHeight="1" x14ac:dyDescent="0.3">
      <c r="A16" s="31">
        <v>45109</v>
      </c>
      <c r="B16" s="32"/>
      <c r="C16" s="9">
        <v>9.42</v>
      </c>
      <c r="D16" s="9">
        <v>12.41</v>
      </c>
      <c r="E16" s="9">
        <v>11.1</v>
      </c>
    </row>
    <row r="17" spans="1:5" ht="13.95" customHeight="1" x14ac:dyDescent="0.3">
      <c r="A17" s="31">
        <v>45110</v>
      </c>
      <c r="B17" s="32"/>
      <c r="C17" s="9">
        <v>13.714545454545446</v>
      </c>
      <c r="D17" s="9">
        <v>16.027619047619048</v>
      </c>
      <c r="E17" s="9">
        <v>11.8536</v>
      </c>
    </row>
    <row r="18" spans="1:5" ht="13.95" customHeight="1" x14ac:dyDescent="0.3">
      <c r="A18" s="31">
        <v>45111</v>
      </c>
      <c r="B18" s="32"/>
      <c r="C18" s="9">
        <v>11.07</v>
      </c>
      <c r="D18" s="9">
        <v>10.33</v>
      </c>
      <c r="E18" s="9">
        <v>5.35</v>
      </c>
    </row>
    <row r="19" spans="1:5" ht="13.95" customHeight="1" x14ac:dyDescent="0.3">
      <c r="A19" s="31">
        <v>45112</v>
      </c>
      <c r="B19" s="32"/>
      <c r="C19" s="9">
        <v>3.64</v>
      </c>
      <c r="D19" s="9">
        <v>7.64</v>
      </c>
      <c r="E19" s="9">
        <v>2.37</v>
      </c>
    </row>
    <row r="20" spans="1:5" ht="13.95" customHeight="1" x14ac:dyDescent="0.3">
      <c r="A20" s="31">
        <v>45113</v>
      </c>
      <c r="B20" s="32"/>
      <c r="C20" s="9">
        <v>2.4</v>
      </c>
      <c r="D20" s="9">
        <v>3.43</v>
      </c>
      <c r="E20" s="9">
        <v>1.38</v>
      </c>
    </row>
    <row r="21" spans="1:5" ht="13.95" customHeight="1" x14ac:dyDescent="0.3">
      <c r="A21" s="31">
        <v>45114</v>
      </c>
      <c r="B21" s="32"/>
      <c r="C21" s="9">
        <v>3.78</v>
      </c>
      <c r="D21" s="9">
        <v>4.55</v>
      </c>
      <c r="E21" s="9">
        <v>3.27</v>
      </c>
    </row>
    <row r="22" spans="1:5" ht="13.95" customHeight="1" x14ac:dyDescent="0.3">
      <c r="A22" s="31">
        <v>45115</v>
      </c>
      <c r="B22" s="32"/>
      <c r="C22" s="9">
        <v>4.42</v>
      </c>
      <c r="D22" s="9">
        <v>5.67</v>
      </c>
      <c r="E22" s="9">
        <v>4.37</v>
      </c>
    </row>
    <row r="23" spans="1:5" ht="13.95" customHeight="1" x14ac:dyDescent="0.3">
      <c r="A23" s="31">
        <v>45116</v>
      </c>
      <c r="B23" s="32"/>
      <c r="C23" s="9">
        <v>10.86</v>
      </c>
      <c r="D23" s="9">
        <v>13.01</v>
      </c>
      <c r="E23" s="9">
        <v>11.19</v>
      </c>
    </row>
    <row r="24" spans="1:5" ht="13.95" customHeight="1" x14ac:dyDescent="0.3">
      <c r="A24" s="31">
        <v>45117</v>
      </c>
      <c r="B24" s="32"/>
      <c r="C24" s="9">
        <v>6.1</v>
      </c>
      <c r="D24" s="9">
        <v>10.49</v>
      </c>
      <c r="E24" s="9">
        <v>5.95</v>
      </c>
    </row>
    <row r="25" spans="1:5" ht="13.95" customHeight="1" x14ac:dyDescent="0.3">
      <c r="A25" s="31">
        <v>45118</v>
      </c>
      <c r="B25" s="32"/>
      <c r="C25" s="9">
        <v>8.51</v>
      </c>
      <c r="D25" s="9">
        <v>11.65</v>
      </c>
      <c r="E25" s="9">
        <v>8.5399999999999991</v>
      </c>
    </row>
    <row r="26" spans="1:5" ht="13.95" customHeight="1" x14ac:dyDescent="0.3">
      <c r="A26" s="31">
        <v>45119</v>
      </c>
      <c r="B26" s="32"/>
      <c r="C26" s="9">
        <v>13.85</v>
      </c>
      <c r="D26" s="9">
        <v>18.73</v>
      </c>
      <c r="E26" s="9">
        <v>12.62</v>
      </c>
    </row>
    <row r="27" spans="1:5" ht="13.95" customHeight="1" x14ac:dyDescent="0.3">
      <c r="A27" s="31">
        <v>45120</v>
      </c>
      <c r="B27" s="32"/>
      <c r="C27" s="9">
        <v>9.73</v>
      </c>
      <c r="D27" s="9">
        <v>20.04</v>
      </c>
      <c r="E27" s="9">
        <v>15.27</v>
      </c>
    </row>
    <row r="28" spans="1:5" ht="13.95" customHeight="1" x14ac:dyDescent="0.3">
      <c r="A28" s="31">
        <v>45121</v>
      </c>
      <c r="B28" s="32"/>
      <c r="C28" s="9">
        <v>11.06</v>
      </c>
      <c r="D28" s="9">
        <v>28.25</v>
      </c>
      <c r="E28" s="9">
        <v>10.96</v>
      </c>
    </row>
    <row r="29" spans="1:5" ht="13.95" customHeight="1" x14ac:dyDescent="0.3">
      <c r="A29" s="31">
        <v>45122</v>
      </c>
      <c r="B29" s="32"/>
      <c r="C29" s="9">
        <v>9.94</v>
      </c>
      <c r="D29" s="9">
        <v>13.95</v>
      </c>
      <c r="E29" s="9">
        <v>11.12</v>
      </c>
    </row>
    <row r="30" spans="1:5" ht="13.95" customHeight="1" x14ac:dyDescent="0.3">
      <c r="A30" s="31">
        <v>45123</v>
      </c>
      <c r="B30" s="32"/>
      <c r="C30" s="9">
        <v>15.29</v>
      </c>
      <c r="D30" s="9">
        <v>16.59</v>
      </c>
      <c r="E30" s="9">
        <v>17.760000000000002</v>
      </c>
    </row>
    <row r="31" spans="1:5" ht="13.95" customHeight="1" x14ac:dyDescent="0.3">
      <c r="A31" s="31">
        <v>45124</v>
      </c>
      <c r="B31" s="32"/>
      <c r="C31" s="9">
        <v>12.02</v>
      </c>
      <c r="D31" s="9">
        <v>17.66</v>
      </c>
      <c r="E31" s="9">
        <v>13.59</v>
      </c>
    </row>
    <row r="32" spans="1:5" ht="13.95" customHeight="1" x14ac:dyDescent="0.3">
      <c r="A32" s="31">
        <v>45125</v>
      </c>
      <c r="B32" s="32"/>
      <c r="C32" s="9">
        <v>10.56</v>
      </c>
      <c r="D32" s="9">
        <v>23.22</v>
      </c>
      <c r="E32" s="9">
        <v>16.079999999999998</v>
      </c>
    </row>
    <row r="33" spans="1:5" ht="13.95" customHeight="1" x14ac:dyDescent="0.3">
      <c r="A33" s="31">
        <v>45126</v>
      </c>
      <c r="B33" s="32"/>
      <c r="C33" s="9">
        <v>16.89</v>
      </c>
      <c r="D33" s="9">
        <v>11.75</v>
      </c>
      <c r="E33" s="9">
        <v>11.58</v>
      </c>
    </row>
    <row r="34" spans="1:5" ht="13.95" customHeight="1" x14ac:dyDescent="0.3">
      <c r="A34" s="31">
        <v>45127</v>
      </c>
      <c r="B34" s="32"/>
      <c r="C34" s="9">
        <v>9.18</v>
      </c>
      <c r="D34" s="9">
        <v>25.8</v>
      </c>
      <c r="E34" s="9">
        <v>9.75</v>
      </c>
    </row>
    <row r="35" spans="1:5" ht="13.95" customHeight="1" x14ac:dyDescent="0.3">
      <c r="A35" s="31">
        <v>45128</v>
      </c>
      <c r="B35" s="32"/>
      <c r="C35" s="9">
        <v>9.77</v>
      </c>
      <c r="D35" s="9">
        <v>38.5</v>
      </c>
      <c r="E35" s="9">
        <v>12.4</v>
      </c>
    </row>
    <row r="36" spans="1:5" ht="13.95" customHeight="1" x14ac:dyDescent="0.3">
      <c r="A36" s="31">
        <v>45129</v>
      </c>
      <c r="B36" s="32"/>
      <c r="C36" s="9">
        <v>12.26</v>
      </c>
      <c r="D36" s="9">
        <v>15.87</v>
      </c>
      <c r="E36" s="9">
        <v>12.34</v>
      </c>
    </row>
    <row r="37" spans="1:5" ht="13.95" customHeight="1" x14ac:dyDescent="0.3">
      <c r="A37" s="31">
        <v>45130</v>
      </c>
      <c r="B37" s="32"/>
      <c r="C37" s="9">
        <v>11.44</v>
      </c>
      <c r="D37" s="9">
        <v>14.15</v>
      </c>
      <c r="E37" s="9">
        <v>13.3</v>
      </c>
    </row>
    <row r="38" spans="1:5" ht="13.95" customHeight="1" x14ac:dyDescent="0.3">
      <c r="A38" s="31">
        <v>45131</v>
      </c>
      <c r="B38" s="32"/>
      <c r="C38" s="9">
        <v>10.82</v>
      </c>
      <c r="D38" s="9">
        <v>9.98</v>
      </c>
      <c r="E38" s="9">
        <v>10.57</v>
      </c>
    </row>
    <row r="39" spans="1:5" ht="13.95" customHeight="1" x14ac:dyDescent="0.3">
      <c r="A39" s="31">
        <v>45132</v>
      </c>
      <c r="B39" s="32"/>
      <c r="C39" s="9">
        <v>12.12</v>
      </c>
      <c r="D39" s="9">
        <v>11.87</v>
      </c>
      <c r="E39" s="9">
        <v>11.8</v>
      </c>
    </row>
    <row r="40" spans="1:5" ht="13.95" customHeight="1" x14ac:dyDescent="0.3">
      <c r="A40" s="31">
        <v>45133</v>
      </c>
      <c r="B40" s="32"/>
      <c r="C40" s="9">
        <v>9.0399999999999991</v>
      </c>
      <c r="D40" s="9">
        <v>26.72</v>
      </c>
      <c r="E40" s="9">
        <v>12.63</v>
      </c>
    </row>
    <row r="41" spans="1:5" ht="13.95" customHeight="1" x14ac:dyDescent="0.3">
      <c r="A41" s="31">
        <v>45134</v>
      </c>
      <c r="B41" s="32"/>
      <c r="C41" s="9">
        <v>7.62</v>
      </c>
      <c r="D41" s="9">
        <v>35.28</v>
      </c>
      <c r="E41" s="9">
        <v>15.52</v>
      </c>
    </row>
    <row r="42" spans="1:5" ht="13.95" customHeight="1" x14ac:dyDescent="0.3">
      <c r="A42" s="31">
        <v>45135</v>
      </c>
      <c r="B42" s="32"/>
      <c r="C42" s="9">
        <v>11.02</v>
      </c>
      <c r="D42" s="9">
        <v>54.12</v>
      </c>
      <c r="E42" s="9">
        <v>14.08</v>
      </c>
    </row>
    <row r="43" spans="1:5" ht="13.95" customHeight="1" x14ac:dyDescent="0.3">
      <c r="A43" s="31">
        <v>45136</v>
      </c>
      <c r="B43" s="32"/>
      <c r="C43" s="12">
        <v>11.32</v>
      </c>
      <c r="D43" s="12">
        <v>15.49</v>
      </c>
      <c r="E43" s="12">
        <v>15.06</v>
      </c>
    </row>
    <row r="44" spans="1:5" ht="13.95" customHeight="1" x14ac:dyDescent="0.3">
      <c r="A44" s="31">
        <v>45137</v>
      </c>
      <c r="B44" s="32"/>
      <c r="C44" s="12">
        <v>10.91</v>
      </c>
      <c r="D44" s="12">
        <v>15.58</v>
      </c>
      <c r="E44" s="12">
        <v>18</v>
      </c>
    </row>
    <row r="45" spans="1:5" ht="13.95" customHeight="1" thickBot="1" x14ac:dyDescent="0.35">
      <c r="A45" s="31">
        <v>45138</v>
      </c>
      <c r="B45" s="32"/>
      <c r="C45" s="12">
        <v>6.85</v>
      </c>
      <c r="D45" s="12">
        <v>63.69</v>
      </c>
      <c r="E45" s="12">
        <v>13.66</v>
      </c>
    </row>
    <row r="46" spans="1:5" ht="31.2" customHeight="1" thickBot="1" x14ac:dyDescent="0.35">
      <c r="A46" s="18" t="s">
        <v>1</v>
      </c>
      <c r="B46" s="19"/>
      <c r="C46" s="10">
        <v>12.486613178302056</v>
      </c>
      <c r="D46" s="10">
        <v>21.744468176706256</v>
      </c>
      <c r="E46" s="11">
        <v>13.734539245664926</v>
      </c>
    </row>
    <row r="47" spans="1:5" ht="84.9" customHeight="1" x14ac:dyDescent="0.3">
      <c r="A47" s="20" t="s">
        <v>15</v>
      </c>
      <c r="B47" s="20"/>
      <c r="C47" s="21"/>
      <c r="D47" s="21"/>
      <c r="E47" s="21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3270C-14D2-49BF-B8E7-963A6D9D6CA6}">
  <sheetPr>
    <pageSetUpPr fitToPage="1"/>
  </sheetPr>
  <dimension ref="A1:E47"/>
  <sheetViews>
    <sheetView zoomScaleNormal="100" workbookViewId="0">
      <selection activeCell="B12" sqref="B12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26" t="s">
        <v>8</v>
      </c>
      <c r="B3" s="26"/>
      <c r="C3" s="26"/>
      <c r="D3" s="26"/>
      <c r="E3" s="26"/>
    </row>
    <row r="4" spans="1:5" ht="15.6" x14ac:dyDescent="0.3">
      <c r="A4" s="27" t="s">
        <v>7</v>
      </c>
      <c r="B4" s="27"/>
      <c r="C4" s="27"/>
      <c r="D4" s="27"/>
      <c r="E4" s="27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28" t="s">
        <v>6</v>
      </c>
      <c r="B6" s="28"/>
      <c r="C6" s="28"/>
      <c r="D6" s="28"/>
      <c r="E6" s="28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29" t="s">
        <v>5</v>
      </c>
      <c r="B8" s="29"/>
      <c r="C8" s="29"/>
      <c r="D8" s="29"/>
      <c r="E8" s="29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0">
        <f>A15</f>
        <v>45078</v>
      </c>
      <c r="B10" s="30"/>
      <c r="C10" s="30"/>
      <c r="D10" s="30"/>
      <c r="E10" s="30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3">
        <v>45111</v>
      </c>
      <c r="C12" s="24" t="s">
        <v>3</v>
      </c>
      <c r="D12" s="24"/>
      <c r="E12" s="24"/>
    </row>
    <row r="13" spans="1:5" ht="52.2" customHeight="1" x14ac:dyDescent="0.3">
      <c r="A13" s="2" t="s">
        <v>2</v>
      </c>
      <c r="B13" s="13">
        <v>45111</v>
      </c>
      <c r="C13" s="25"/>
      <c r="D13" s="25"/>
      <c r="E13" s="25"/>
    </row>
    <row r="14" spans="1:5" ht="76.5" customHeight="1" x14ac:dyDescent="0.3">
      <c r="A14" s="22" t="s">
        <v>0</v>
      </c>
      <c r="B14" s="23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31">
        <v>45078</v>
      </c>
      <c r="B15" s="32"/>
      <c r="C15" s="9">
        <v>11.07</v>
      </c>
      <c r="D15" s="9">
        <v>17.96</v>
      </c>
      <c r="E15" s="9">
        <v>13.88</v>
      </c>
    </row>
    <row r="16" spans="1:5" ht="13.95" customHeight="1" x14ac:dyDescent="0.3">
      <c r="A16" s="31">
        <f>A15+1</f>
        <v>45079</v>
      </c>
      <c r="B16" s="32"/>
      <c r="C16" s="9">
        <v>19.88</v>
      </c>
      <c r="D16" s="9">
        <v>21.61</v>
      </c>
      <c r="E16" s="9">
        <v>19.5</v>
      </c>
    </row>
    <row r="17" spans="1:5" ht="13.95" customHeight="1" x14ac:dyDescent="0.3">
      <c r="A17" s="31">
        <f t="shared" ref="A17:A44" si="0">A16+1</f>
        <v>45080</v>
      </c>
      <c r="B17" s="32"/>
      <c r="C17" s="9">
        <v>19.670000000000002</v>
      </c>
      <c r="D17" s="9">
        <v>21.37</v>
      </c>
      <c r="E17" s="9">
        <v>20.02</v>
      </c>
    </row>
    <row r="18" spans="1:5" ht="13.95" customHeight="1" x14ac:dyDescent="0.3">
      <c r="A18" s="31">
        <f t="shared" si="0"/>
        <v>45081</v>
      </c>
      <c r="B18" s="32"/>
      <c r="C18" s="9">
        <v>15.83</v>
      </c>
      <c r="D18" s="9">
        <v>15.67</v>
      </c>
      <c r="E18" s="9">
        <v>18.23</v>
      </c>
    </row>
    <row r="19" spans="1:5" ht="13.95" customHeight="1" x14ac:dyDescent="0.3">
      <c r="A19" s="31">
        <f t="shared" si="0"/>
        <v>45082</v>
      </c>
      <c r="B19" s="32"/>
      <c r="C19" s="9">
        <v>13.17</v>
      </c>
      <c r="D19" s="9">
        <v>13.27</v>
      </c>
      <c r="E19" s="9">
        <v>16.98</v>
      </c>
    </row>
    <row r="20" spans="1:5" ht="13.95" customHeight="1" x14ac:dyDescent="0.3">
      <c r="A20" s="31">
        <f t="shared" si="0"/>
        <v>45083</v>
      </c>
      <c r="B20" s="32"/>
      <c r="C20" s="9">
        <v>11.97</v>
      </c>
      <c r="D20" s="9">
        <v>16.37</v>
      </c>
      <c r="E20" s="9">
        <v>14.1</v>
      </c>
    </row>
    <row r="21" spans="1:5" ht="13.95" customHeight="1" x14ac:dyDescent="0.3">
      <c r="A21" s="31">
        <f t="shared" si="0"/>
        <v>45084</v>
      </c>
      <c r="B21" s="32"/>
      <c r="C21" s="9">
        <v>13.35</v>
      </c>
      <c r="D21" s="9">
        <v>17.87</v>
      </c>
      <c r="E21" s="9">
        <v>11.77</v>
      </c>
    </row>
    <row r="22" spans="1:5" ht="13.95" customHeight="1" x14ac:dyDescent="0.3">
      <c r="A22" s="31">
        <f t="shared" si="0"/>
        <v>45085</v>
      </c>
      <c r="B22" s="32"/>
      <c r="C22" s="9">
        <v>7.95</v>
      </c>
      <c r="D22" s="9">
        <v>14.86</v>
      </c>
      <c r="E22" s="9">
        <v>11.68</v>
      </c>
    </row>
    <row r="23" spans="1:5" ht="13.95" customHeight="1" x14ac:dyDescent="0.3">
      <c r="A23" s="31">
        <f t="shared" si="0"/>
        <v>45086</v>
      </c>
      <c r="B23" s="32"/>
      <c r="C23" s="9">
        <v>6.28</v>
      </c>
      <c r="D23" s="9">
        <v>10.29</v>
      </c>
      <c r="E23" s="9">
        <v>7.39</v>
      </c>
    </row>
    <row r="24" spans="1:5" ht="13.95" customHeight="1" x14ac:dyDescent="0.3">
      <c r="A24" s="31">
        <f t="shared" si="0"/>
        <v>45087</v>
      </c>
      <c r="B24" s="32"/>
      <c r="C24" s="9">
        <v>7.74</v>
      </c>
      <c r="D24" s="9">
        <v>13.36</v>
      </c>
      <c r="E24" s="9">
        <v>10.73</v>
      </c>
    </row>
    <row r="25" spans="1:5" ht="13.95" customHeight="1" x14ac:dyDescent="0.3">
      <c r="A25" s="31">
        <f t="shared" si="0"/>
        <v>45088</v>
      </c>
      <c r="B25" s="32"/>
      <c r="C25" s="9">
        <v>8.81</v>
      </c>
      <c r="D25" s="9">
        <v>12.42</v>
      </c>
      <c r="E25" s="9">
        <v>10.15</v>
      </c>
    </row>
    <row r="26" spans="1:5" ht="13.95" customHeight="1" x14ac:dyDescent="0.3">
      <c r="A26" s="31">
        <f t="shared" si="0"/>
        <v>45089</v>
      </c>
      <c r="B26" s="32"/>
      <c r="C26" s="9">
        <v>14.14</v>
      </c>
      <c r="D26" s="9">
        <v>19.98</v>
      </c>
      <c r="E26" s="9">
        <v>17.13</v>
      </c>
    </row>
    <row r="27" spans="1:5" ht="13.95" customHeight="1" x14ac:dyDescent="0.3">
      <c r="A27" s="31">
        <f t="shared" si="0"/>
        <v>45090</v>
      </c>
      <c r="B27" s="32"/>
      <c r="C27" s="9">
        <v>12.09</v>
      </c>
      <c r="D27" s="9">
        <v>15.68</v>
      </c>
      <c r="E27" s="9">
        <v>8.14</v>
      </c>
    </row>
    <row r="28" spans="1:5" ht="13.95" customHeight="1" x14ac:dyDescent="0.3">
      <c r="A28" s="31">
        <f t="shared" si="0"/>
        <v>45091</v>
      </c>
      <c r="B28" s="32"/>
      <c r="C28" s="9">
        <v>6.24</v>
      </c>
      <c r="D28" s="9">
        <v>11.37</v>
      </c>
      <c r="E28" s="9">
        <v>7.22</v>
      </c>
    </row>
    <row r="29" spans="1:5" ht="13.95" customHeight="1" x14ac:dyDescent="0.3">
      <c r="A29" s="31">
        <f t="shared" si="0"/>
        <v>45092</v>
      </c>
      <c r="B29" s="32"/>
      <c r="C29" s="9">
        <v>7.3</v>
      </c>
      <c r="D29" s="9">
        <v>12.14</v>
      </c>
      <c r="E29" s="9">
        <v>9.43</v>
      </c>
    </row>
    <row r="30" spans="1:5" ht="13.95" customHeight="1" x14ac:dyDescent="0.3">
      <c r="A30" s="31">
        <f t="shared" si="0"/>
        <v>45093</v>
      </c>
      <c r="B30" s="32"/>
      <c r="C30" s="9">
        <v>7.1</v>
      </c>
      <c r="D30" s="9" t="s">
        <v>14</v>
      </c>
      <c r="E30" s="9">
        <v>8.61</v>
      </c>
    </row>
    <row r="31" spans="1:5" ht="13.95" customHeight="1" x14ac:dyDescent="0.3">
      <c r="A31" s="31">
        <f t="shared" si="0"/>
        <v>45094</v>
      </c>
      <c r="B31" s="32"/>
      <c r="C31" s="9">
        <v>7.29</v>
      </c>
      <c r="D31" s="9" t="s">
        <v>14</v>
      </c>
      <c r="E31" s="9">
        <v>10.94</v>
      </c>
    </row>
    <row r="32" spans="1:5" ht="13.95" customHeight="1" x14ac:dyDescent="0.3">
      <c r="A32" s="31">
        <f t="shared" si="0"/>
        <v>45095</v>
      </c>
      <c r="B32" s="32"/>
      <c r="C32" s="9">
        <v>12.61</v>
      </c>
      <c r="D32" s="9">
        <v>16.73</v>
      </c>
      <c r="E32" s="9">
        <v>17.899999999999999</v>
      </c>
    </row>
    <row r="33" spans="1:5" ht="13.95" customHeight="1" x14ac:dyDescent="0.3">
      <c r="A33" s="31">
        <f t="shared" si="0"/>
        <v>45096</v>
      </c>
      <c r="B33" s="32"/>
      <c r="C33" s="9">
        <v>6.36</v>
      </c>
      <c r="D33" s="9">
        <v>11.07</v>
      </c>
      <c r="E33" s="9">
        <v>6.5</v>
      </c>
    </row>
    <row r="34" spans="1:5" ht="13.95" customHeight="1" x14ac:dyDescent="0.3">
      <c r="A34" s="31">
        <f t="shared" si="0"/>
        <v>45097</v>
      </c>
      <c r="B34" s="32"/>
      <c r="C34" s="9">
        <v>7.92</v>
      </c>
      <c r="D34" s="9">
        <v>11.6</v>
      </c>
      <c r="E34" s="9">
        <v>12.26</v>
      </c>
    </row>
    <row r="35" spans="1:5" ht="13.95" customHeight="1" x14ac:dyDescent="0.3">
      <c r="A35" s="31">
        <f t="shared" si="0"/>
        <v>45098</v>
      </c>
      <c r="B35" s="32"/>
      <c r="C35" s="9">
        <v>11.89</v>
      </c>
      <c r="D35" s="9">
        <v>16.07</v>
      </c>
      <c r="E35" s="9">
        <v>13.48</v>
      </c>
    </row>
    <row r="36" spans="1:5" ht="13.95" customHeight="1" x14ac:dyDescent="0.3">
      <c r="A36" s="31">
        <f t="shared" si="0"/>
        <v>45099</v>
      </c>
      <c r="B36" s="32"/>
      <c r="C36" s="9">
        <v>19.22</v>
      </c>
      <c r="D36" s="9">
        <v>29.31</v>
      </c>
      <c r="E36" s="9">
        <v>23.09</v>
      </c>
    </row>
    <row r="37" spans="1:5" ht="13.95" customHeight="1" x14ac:dyDescent="0.3">
      <c r="A37" s="31">
        <f t="shared" si="0"/>
        <v>45100</v>
      </c>
      <c r="B37" s="32"/>
      <c r="C37" s="9">
        <v>9.3591304347825943</v>
      </c>
      <c r="D37" s="9">
        <v>13.78</v>
      </c>
      <c r="E37" s="9">
        <v>10.48</v>
      </c>
    </row>
    <row r="38" spans="1:5" ht="13.95" customHeight="1" x14ac:dyDescent="0.3">
      <c r="A38" s="31">
        <f t="shared" si="0"/>
        <v>45101</v>
      </c>
      <c r="B38" s="32"/>
      <c r="C38" s="9">
        <v>3.98</v>
      </c>
      <c r="D38" s="9">
        <v>6.3</v>
      </c>
      <c r="E38" s="9">
        <v>4.37</v>
      </c>
    </row>
    <row r="39" spans="1:5" ht="13.95" customHeight="1" x14ac:dyDescent="0.3">
      <c r="A39" s="31">
        <f t="shared" si="0"/>
        <v>45102</v>
      </c>
      <c r="B39" s="32"/>
      <c r="C39" s="9">
        <v>5.79</v>
      </c>
      <c r="D39" s="9">
        <v>9.14</v>
      </c>
      <c r="E39" s="9">
        <v>11.42</v>
      </c>
    </row>
    <row r="40" spans="1:5" ht="13.95" customHeight="1" x14ac:dyDescent="0.3">
      <c r="A40" s="31">
        <f t="shared" si="0"/>
        <v>45103</v>
      </c>
      <c r="B40" s="32"/>
      <c r="C40" s="9">
        <v>7.25</v>
      </c>
      <c r="D40" s="9">
        <v>10</v>
      </c>
      <c r="E40" s="9">
        <v>11.42</v>
      </c>
    </row>
    <row r="41" spans="1:5" ht="13.95" customHeight="1" x14ac:dyDescent="0.3">
      <c r="A41" s="31">
        <f t="shared" si="0"/>
        <v>45104</v>
      </c>
      <c r="B41" s="32"/>
      <c r="C41" s="9">
        <v>8.27</v>
      </c>
      <c r="D41" s="9">
        <v>12.3</v>
      </c>
      <c r="E41" s="9">
        <v>11.8</v>
      </c>
    </row>
    <row r="42" spans="1:5" ht="13.95" customHeight="1" x14ac:dyDescent="0.3">
      <c r="A42" s="31">
        <f t="shared" si="0"/>
        <v>45105</v>
      </c>
      <c r="B42" s="32"/>
      <c r="C42" s="9">
        <v>9.19</v>
      </c>
      <c r="D42" s="9">
        <v>12.45</v>
      </c>
      <c r="E42" s="9">
        <v>11.22</v>
      </c>
    </row>
    <row r="43" spans="1:5" ht="13.95" customHeight="1" x14ac:dyDescent="0.3">
      <c r="A43" s="31">
        <f t="shared" si="0"/>
        <v>45106</v>
      </c>
      <c r="B43" s="32"/>
      <c r="C43" s="12">
        <v>3.87</v>
      </c>
      <c r="D43" s="12">
        <v>6.48</v>
      </c>
      <c r="E43" s="12">
        <v>5.33</v>
      </c>
    </row>
    <row r="44" spans="1:5" ht="13.95" customHeight="1" x14ac:dyDescent="0.3">
      <c r="A44" s="31">
        <f t="shared" si="0"/>
        <v>45107</v>
      </c>
      <c r="B44" s="32"/>
      <c r="C44" s="12">
        <v>5.38</v>
      </c>
      <c r="D44" s="12">
        <v>8.56</v>
      </c>
      <c r="E44" s="12">
        <v>6.2</v>
      </c>
    </row>
    <row r="45" spans="1:5" ht="13.95" customHeight="1" thickBot="1" x14ac:dyDescent="0.35">
      <c r="A45" s="31"/>
      <c r="B45" s="32"/>
      <c r="C45" s="12"/>
      <c r="D45" s="12"/>
      <c r="E45" s="12"/>
    </row>
    <row r="46" spans="1:5" ht="31.2" customHeight="1" thickBot="1" x14ac:dyDescent="0.35">
      <c r="A46" s="18" t="s">
        <v>1</v>
      </c>
      <c r="B46" s="19"/>
      <c r="C46" s="10">
        <v>12.449186307330924</v>
      </c>
      <c r="D46" s="10">
        <v>22.044306942635167</v>
      </c>
      <c r="E46" s="11">
        <v>13.538626672389917</v>
      </c>
    </row>
    <row r="47" spans="1:5" ht="84.9" customHeight="1" x14ac:dyDescent="0.3">
      <c r="A47" s="20" t="s">
        <v>15</v>
      </c>
      <c r="B47" s="20"/>
      <c r="C47" s="21"/>
      <c r="D47" s="21"/>
      <c r="E47" s="21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C26A2-90C8-478F-9713-DEE384A3D133}">
  <sheetPr>
    <pageSetUpPr fitToPage="1"/>
  </sheetPr>
  <dimension ref="A1:E47"/>
  <sheetViews>
    <sheetView topLeftCell="A19" zoomScaleNormal="100" workbookViewId="0">
      <selection activeCell="A47" sqref="A47:E47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26" t="s">
        <v>8</v>
      </c>
      <c r="B3" s="26"/>
      <c r="C3" s="26"/>
      <c r="D3" s="26"/>
      <c r="E3" s="26"/>
    </row>
    <row r="4" spans="1:5" ht="15.6" x14ac:dyDescent="0.3">
      <c r="A4" s="27" t="s">
        <v>7</v>
      </c>
      <c r="B4" s="27"/>
      <c r="C4" s="27"/>
      <c r="D4" s="27"/>
      <c r="E4" s="27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28" t="s">
        <v>6</v>
      </c>
      <c r="B6" s="28"/>
      <c r="C6" s="28"/>
      <c r="D6" s="28"/>
      <c r="E6" s="28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29" t="s">
        <v>5</v>
      </c>
      <c r="B8" s="29"/>
      <c r="C8" s="29"/>
      <c r="D8" s="29"/>
      <c r="E8" s="29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0">
        <f>A15</f>
        <v>45047</v>
      </c>
      <c r="B10" s="30"/>
      <c r="C10" s="30"/>
      <c r="D10" s="30"/>
      <c r="E10" s="30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3">
        <v>45082</v>
      </c>
      <c r="C12" s="24" t="s">
        <v>3</v>
      </c>
      <c r="D12" s="24"/>
      <c r="E12" s="24"/>
    </row>
    <row r="13" spans="1:5" ht="52.2" customHeight="1" x14ac:dyDescent="0.3">
      <c r="A13" s="2" t="s">
        <v>2</v>
      </c>
      <c r="B13" s="13">
        <v>45082</v>
      </c>
      <c r="C13" s="25"/>
      <c r="D13" s="25"/>
      <c r="E13" s="25"/>
    </row>
    <row r="14" spans="1:5" ht="76.5" customHeight="1" x14ac:dyDescent="0.3">
      <c r="A14" s="22" t="s">
        <v>0</v>
      </c>
      <c r="B14" s="23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31">
        <v>45047</v>
      </c>
      <c r="B15" s="32"/>
      <c r="C15" s="9">
        <v>6.79</v>
      </c>
      <c r="D15" s="9" t="s">
        <v>14</v>
      </c>
      <c r="E15" s="9">
        <v>8.93</v>
      </c>
    </row>
    <row r="16" spans="1:5" ht="13.95" customHeight="1" x14ac:dyDescent="0.3">
      <c r="A16" s="31">
        <f>A15+1</f>
        <v>45048</v>
      </c>
      <c r="B16" s="32"/>
      <c r="C16" s="9">
        <v>7.94</v>
      </c>
      <c r="D16" s="9" t="s">
        <v>14</v>
      </c>
      <c r="E16" s="9">
        <v>11.9</v>
      </c>
    </row>
    <row r="17" spans="1:5" ht="13.95" customHeight="1" x14ac:dyDescent="0.3">
      <c r="A17" s="31">
        <f t="shared" ref="A17:A45" si="0">A16+1</f>
        <v>45049</v>
      </c>
      <c r="B17" s="32"/>
      <c r="C17" s="9">
        <v>7.94</v>
      </c>
      <c r="D17" s="9">
        <v>14.14</v>
      </c>
      <c r="E17" s="9">
        <v>14.13</v>
      </c>
    </row>
    <row r="18" spans="1:5" ht="13.95" customHeight="1" x14ac:dyDescent="0.3">
      <c r="A18" s="31">
        <f t="shared" si="0"/>
        <v>45050</v>
      </c>
      <c r="B18" s="32"/>
      <c r="C18" s="9">
        <v>19.38</v>
      </c>
      <c r="D18" s="9">
        <v>27.72</v>
      </c>
      <c r="E18" s="9">
        <v>21.29</v>
      </c>
    </row>
    <row r="19" spans="1:5" ht="13.95" customHeight="1" x14ac:dyDescent="0.3">
      <c r="A19" s="31">
        <f t="shared" si="0"/>
        <v>45051</v>
      </c>
      <c r="B19" s="32"/>
      <c r="C19" s="9">
        <v>15.42</v>
      </c>
      <c r="D19" s="9">
        <v>21.97</v>
      </c>
      <c r="E19" s="9">
        <v>13.85</v>
      </c>
    </row>
    <row r="20" spans="1:5" ht="13.95" customHeight="1" x14ac:dyDescent="0.3">
      <c r="A20" s="31">
        <f t="shared" si="0"/>
        <v>45052</v>
      </c>
      <c r="B20" s="32"/>
      <c r="C20" s="9">
        <v>13.14</v>
      </c>
      <c r="D20" s="9">
        <v>15.68</v>
      </c>
      <c r="E20" s="9">
        <v>13.91</v>
      </c>
    </row>
    <row r="21" spans="1:5" ht="13.95" customHeight="1" x14ac:dyDescent="0.3">
      <c r="A21" s="31">
        <f t="shared" si="0"/>
        <v>45053</v>
      </c>
      <c r="B21" s="32"/>
      <c r="C21" s="9">
        <v>9.2899999999999991</v>
      </c>
      <c r="D21" s="9">
        <v>15.39</v>
      </c>
      <c r="E21" s="9">
        <v>14.51</v>
      </c>
    </row>
    <row r="22" spans="1:5" ht="13.95" customHeight="1" x14ac:dyDescent="0.3">
      <c r="A22" s="31">
        <f t="shared" si="0"/>
        <v>45054</v>
      </c>
      <c r="B22" s="32"/>
      <c r="C22" s="9">
        <v>7.16</v>
      </c>
      <c r="D22" s="9">
        <v>14.73</v>
      </c>
      <c r="E22" s="9">
        <v>10.31</v>
      </c>
    </row>
    <row r="23" spans="1:5" ht="13.95" customHeight="1" x14ac:dyDescent="0.3">
      <c r="A23" s="31">
        <f t="shared" si="0"/>
        <v>45055</v>
      </c>
      <c r="B23" s="32"/>
      <c r="C23" s="9">
        <v>10.01</v>
      </c>
      <c r="D23" s="9">
        <v>12.07</v>
      </c>
      <c r="E23" s="9">
        <v>11.46</v>
      </c>
    </row>
    <row r="24" spans="1:5" ht="13.95" customHeight="1" x14ac:dyDescent="0.3">
      <c r="A24" s="31">
        <f t="shared" si="0"/>
        <v>45056</v>
      </c>
      <c r="B24" s="32"/>
      <c r="C24" s="9">
        <v>11.78</v>
      </c>
      <c r="D24" s="9">
        <v>15.53</v>
      </c>
      <c r="E24" s="9">
        <v>11.85</v>
      </c>
    </row>
    <row r="25" spans="1:5" ht="13.95" customHeight="1" x14ac:dyDescent="0.3">
      <c r="A25" s="31">
        <f t="shared" si="0"/>
        <v>45057</v>
      </c>
      <c r="B25" s="32"/>
      <c r="C25" s="9">
        <v>11.741984126984121</v>
      </c>
      <c r="D25" s="9">
        <v>21.763333333333328</v>
      </c>
      <c r="E25" s="9">
        <v>13.183712121212119</v>
      </c>
    </row>
    <row r="26" spans="1:5" ht="13.95" customHeight="1" x14ac:dyDescent="0.3">
      <c r="A26" s="31">
        <f t="shared" si="0"/>
        <v>45058</v>
      </c>
      <c r="B26" s="32"/>
      <c r="C26" s="9">
        <v>12.88</v>
      </c>
      <c r="D26" s="9">
        <v>17.440000000000001</v>
      </c>
      <c r="E26" s="9">
        <v>13.72</v>
      </c>
    </row>
    <row r="27" spans="1:5" ht="13.95" customHeight="1" x14ac:dyDescent="0.3">
      <c r="A27" s="31">
        <f t="shared" si="0"/>
        <v>45059</v>
      </c>
      <c r="B27" s="32"/>
      <c r="C27" s="9">
        <v>16.149999999999999</v>
      </c>
      <c r="D27" s="9">
        <v>21.8</v>
      </c>
      <c r="E27" s="9">
        <v>17.5</v>
      </c>
    </row>
    <row r="28" spans="1:5" ht="13.95" customHeight="1" x14ac:dyDescent="0.3">
      <c r="A28" s="31">
        <f t="shared" si="0"/>
        <v>45060</v>
      </c>
      <c r="B28" s="32"/>
      <c r="C28" s="9">
        <v>12.08</v>
      </c>
      <c r="D28" s="9">
        <v>12.17</v>
      </c>
      <c r="E28" s="9">
        <v>14.66</v>
      </c>
    </row>
    <row r="29" spans="1:5" ht="13.95" customHeight="1" x14ac:dyDescent="0.3">
      <c r="A29" s="31">
        <f t="shared" si="0"/>
        <v>45061</v>
      </c>
      <c r="B29" s="32"/>
      <c r="C29" s="9">
        <v>7.35</v>
      </c>
      <c r="D29" s="9">
        <v>11.46</v>
      </c>
      <c r="E29" s="9">
        <v>9.9700000000000006</v>
      </c>
    </row>
    <row r="30" spans="1:5" ht="13.95" customHeight="1" x14ac:dyDescent="0.3">
      <c r="A30" s="31">
        <f t="shared" si="0"/>
        <v>45062</v>
      </c>
      <c r="B30" s="32"/>
      <c r="C30" s="9">
        <v>13.14</v>
      </c>
      <c r="D30" s="9">
        <v>17.39</v>
      </c>
      <c r="E30" s="9">
        <v>17.3</v>
      </c>
    </row>
    <row r="31" spans="1:5" ht="13.95" customHeight="1" x14ac:dyDescent="0.3">
      <c r="A31" s="31">
        <f t="shared" si="0"/>
        <v>45063</v>
      </c>
      <c r="B31" s="32"/>
      <c r="C31" s="9">
        <v>16.41</v>
      </c>
      <c r="D31" s="9">
        <v>13.34</v>
      </c>
      <c r="E31" s="9">
        <v>13.77</v>
      </c>
    </row>
    <row r="32" spans="1:5" ht="13.95" customHeight="1" x14ac:dyDescent="0.3">
      <c r="A32" s="31">
        <f t="shared" si="0"/>
        <v>45064</v>
      </c>
      <c r="B32" s="32"/>
      <c r="C32" s="9">
        <v>9.74</v>
      </c>
      <c r="D32" s="9">
        <v>10.210000000000001</v>
      </c>
      <c r="E32" s="9">
        <v>10.37</v>
      </c>
    </row>
    <row r="33" spans="1:5" ht="13.95" customHeight="1" x14ac:dyDescent="0.3">
      <c r="A33" s="31">
        <f t="shared" si="0"/>
        <v>45065</v>
      </c>
      <c r="B33" s="32"/>
      <c r="C33" s="9">
        <v>7.75</v>
      </c>
      <c r="D33" s="9">
        <v>13.38</v>
      </c>
      <c r="E33" s="9">
        <v>10.85</v>
      </c>
    </row>
    <row r="34" spans="1:5" ht="13.95" customHeight="1" x14ac:dyDescent="0.3">
      <c r="A34" s="31">
        <f t="shared" si="0"/>
        <v>45066</v>
      </c>
      <c r="B34" s="32"/>
      <c r="C34" s="9">
        <v>9.4</v>
      </c>
      <c r="D34" s="9">
        <v>15.31</v>
      </c>
      <c r="E34" s="9">
        <v>12.73</v>
      </c>
    </row>
    <row r="35" spans="1:5" ht="13.95" customHeight="1" x14ac:dyDescent="0.3">
      <c r="A35" s="31">
        <f t="shared" si="0"/>
        <v>45067</v>
      </c>
      <c r="B35" s="32"/>
      <c r="C35" s="9" t="s">
        <v>14</v>
      </c>
      <c r="D35" s="9">
        <v>21.97</v>
      </c>
      <c r="E35" s="9">
        <v>16.02</v>
      </c>
    </row>
    <row r="36" spans="1:5" ht="13.95" customHeight="1" x14ac:dyDescent="0.3">
      <c r="A36" s="31">
        <f t="shared" si="0"/>
        <v>45068</v>
      </c>
      <c r="B36" s="32"/>
      <c r="C36" s="9" t="s">
        <v>14</v>
      </c>
      <c r="D36" s="9">
        <v>17.45</v>
      </c>
      <c r="E36" s="9">
        <v>11.32</v>
      </c>
    </row>
    <row r="37" spans="1:5" ht="13.95" customHeight="1" x14ac:dyDescent="0.3">
      <c r="A37" s="31">
        <f t="shared" si="0"/>
        <v>45069</v>
      </c>
      <c r="B37" s="32"/>
      <c r="C37" s="9" t="s">
        <v>14</v>
      </c>
      <c r="D37" s="9">
        <v>31.740952380952383</v>
      </c>
      <c r="E37" s="9">
        <v>14.18</v>
      </c>
    </row>
    <row r="38" spans="1:5" ht="13.95" customHeight="1" x14ac:dyDescent="0.3">
      <c r="A38" s="31">
        <f t="shared" si="0"/>
        <v>45070</v>
      </c>
      <c r="B38" s="32"/>
      <c r="C38" s="9">
        <v>14.4</v>
      </c>
      <c r="D38" s="9">
        <v>30.84</v>
      </c>
      <c r="E38" s="9">
        <v>18.239999999999998</v>
      </c>
    </row>
    <row r="39" spans="1:5" ht="13.95" customHeight="1" x14ac:dyDescent="0.3">
      <c r="A39" s="31">
        <f t="shared" si="0"/>
        <v>45071</v>
      </c>
      <c r="B39" s="32"/>
      <c r="C39" s="9">
        <v>12.31</v>
      </c>
      <c r="D39" s="9">
        <v>28.596842105263129</v>
      </c>
      <c r="E39" s="9">
        <v>15.09</v>
      </c>
    </row>
    <row r="40" spans="1:5" ht="13.95" customHeight="1" x14ac:dyDescent="0.3">
      <c r="A40" s="31">
        <f t="shared" si="0"/>
        <v>45072</v>
      </c>
      <c r="B40" s="32"/>
      <c r="C40" s="9">
        <v>16.03</v>
      </c>
      <c r="D40" s="9">
        <v>29.84</v>
      </c>
      <c r="E40" s="9">
        <v>22.32</v>
      </c>
    </row>
    <row r="41" spans="1:5" ht="13.95" customHeight="1" x14ac:dyDescent="0.3">
      <c r="A41" s="31">
        <f t="shared" si="0"/>
        <v>45073</v>
      </c>
      <c r="B41" s="32"/>
      <c r="C41" s="9">
        <v>7.76</v>
      </c>
      <c r="D41" s="9">
        <v>15.13</v>
      </c>
      <c r="E41" s="9">
        <v>13.82</v>
      </c>
    </row>
    <row r="42" spans="1:5" ht="13.95" customHeight="1" x14ac:dyDescent="0.3">
      <c r="A42" s="31">
        <f t="shared" si="0"/>
        <v>45074</v>
      </c>
      <c r="B42" s="32"/>
      <c r="C42" s="9">
        <v>5.8</v>
      </c>
      <c r="D42" s="9">
        <v>9.76</v>
      </c>
      <c r="E42" s="9">
        <v>10.210000000000001</v>
      </c>
    </row>
    <row r="43" spans="1:5" ht="13.95" customHeight="1" x14ac:dyDescent="0.3">
      <c r="A43" s="31">
        <f t="shared" si="0"/>
        <v>45075</v>
      </c>
      <c r="B43" s="32"/>
      <c r="C43" s="12">
        <v>7.3</v>
      </c>
      <c r="D43" s="12">
        <v>17.190000000000001</v>
      </c>
      <c r="E43" s="12">
        <v>11.49</v>
      </c>
    </row>
    <row r="44" spans="1:5" ht="13.95" customHeight="1" x14ac:dyDescent="0.3">
      <c r="A44" s="31">
        <f t="shared" si="0"/>
        <v>45076</v>
      </c>
      <c r="B44" s="32"/>
      <c r="C44" s="12">
        <v>7.88</v>
      </c>
      <c r="D44" s="12">
        <v>21.63</v>
      </c>
      <c r="E44" s="12">
        <v>12.46</v>
      </c>
    </row>
    <row r="45" spans="1:5" ht="13.95" customHeight="1" thickBot="1" x14ac:dyDescent="0.35">
      <c r="A45" s="31">
        <f t="shared" si="0"/>
        <v>45077</v>
      </c>
      <c r="B45" s="32"/>
      <c r="C45" s="12">
        <v>9.27</v>
      </c>
      <c r="D45" s="12">
        <v>25.38</v>
      </c>
      <c r="E45" s="12">
        <v>10.44</v>
      </c>
    </row>
    <row r="46" spans="1:5" ht="31.2" customHeight="1" thickBot="1" x14ac:dyDescent="0.35">
      <c r="A46" s="18" t="s">
        <v>1</v>
      </c>
      <c r="B46" s="19"/>
      <c r="C46" s="10">
        <v>12.32960953977547</v>
      </c>
      <c r="D46" s="10">
        <v>24.113610545197428</v>
      </c>
      <c r="E46" s="11">
        <v>13.446295420888596</v>
      </c>
    </row>
    <row r="47" spans="1:5" ht="84.9" customHeight="1" x14ac:dyDescent="0.3">
      <c r="A47" s="20" t="s">
        <v>15</v>
      </c>
      <c r="B47" s="20"/>
      <c r="C47" s="21"/>
      <c r="D47" s="21"/>
      <c r="E47" s="21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54327-DB0D-4AC8-AD0E-0A28690FEC9E}">
  <sheetPr>
    <pageSetUpPr fitToPage="1"/>
  </sheetPr>
  <dimension ref="A1:E47"/>
  <sheetViews>
    <sheetView topLeftCell="A31" zoomScaleNormal="100" workbookViewId="0">
      <selection activeCell="B12" sqref="B12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26" t="s">
        <v>8</v>
      </c>
      <c r="B3" s="26"/>
      <c r="C3" s="26"/>
      <c r="D3" s="26"/>
      <c r="E3" s="26"/>
    </row>
    <row r="4" spans="1:5" ht="15.6" x14ac:dyDescent="0.3">
      <c r="A4" s="27" t="s">
        <v>7</v>
      </c>
      <c r="B4" s="27"/>
      <c r="C4" s="27"/>
      <c r="D4" s="27"/>
      <c r="E4" s="27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28" t="s">
        <v>6</v>
      </c>
      <c r="B6" s="28"/>
      <c r="C6" s="28"/>
      <c r="D6" s="28"/>
      <c r="E6" s="28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29" t="s">
        <v>5</v>
      </c>
      <c r="B8" s="29"/>
      <c r="C8" s="29"/>
      <c r="D8" s="29"/>
      <c r="E8" s="29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0">
        <f>A15</f>
        <v>45017</v>
      </c>
      <c r="B10" s="30"/>
      <c r="C10" s="30"/>
      <c r="D10" s="30"/>
      <c r="E10" s="30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3">
        <v>45054</v>
      </c>
      <c r="C12" s="24" t="s">
        <v>3</v>
      </c>
      <c r="D12" s="24"/>
      <c r="E12" s="24"/>
    </row>
    <row r="13" spans="1:5" ht="52.2" customHeight="1" x14ac:dyDescent="0.3">
      <c r="A13" s="2" t="s">
        <v>2</v>
      </c>
      <c r="B13" s="13">
        <v>45054</v>
      </c>
      <c r="C13" s="25"/>
      <c r="D13" s="25"/>
      <c r="E13" s="25"/>
    </row>
    <row r="14" spans="1:5" ht="76.5" customHeight="1" x14ac:dyDescent="0.3">
      <c r="A14" s="22" t="s">
        <v>0</v>
      </c>
      <c r="B14" s="23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31">
        <v>45017</v>
      </c>
      <c r="B15" s="32"/>
      <c r="C15" s="9">
        <v>14.03</v>
      </c>
      <c r="D15" s="9">
        <v>14.09</v>
      </c>
      <c r="E15" s="9">
        <v>13.01</v>
      </c>
    </row>
    <row r="16" spans="1:5" ht="13.95" customHeight="1" x14ac:dyDescent="0.3">
      <c r="A16" s="31">
        <f>A15+1</f>
        <v>45018</v>
      </c>
      <c r="B16" s="32"/>
      <c r="C16" s="9">
        <v>11.45</v>
      </c>
      <c r="D16" s="9" t="s">
        <v>14</v>
      </c>
      <c r="E16" s="9">
        <v>15.46</v>
      </c>
    </row>
    <row r="17" spans="1:5" ht="13.95" customHeight="1" x14ac:dyDescent="0.3">
      <c r="A17" s="31">
        <f t="shared" ref="A17:A44" si="0">A16+1</f>
        <v>45019</v>
      </c>
      <c r="B17" s="32"/>
      <c r="C17" s="9">
        <v>7.00621212121212</v>
      </c>
      <c r="D17" s="9" t="s">
        <v>14</v>
      </c>
      <c r="E17" s="9">
        <v>10.843492063492059</v>
      </c>
    </row>
    <row r="18" spans="1:5" ht="13.95" customHeight="1" x14ac:dyDescent="0.3">
      <c r="A18" s="31">
        <f t="shared" si="0"/>
        <v>45020</v>
      </c>
      <c r="B18" s="32"/>
      <c r="C18" s="9">
        <v>6.25</v>
      </c>
      <c r="D18" s="9">
        <v>5.17</v>
      </c>
      <c r="E18" s="9">
        <v>4.18</v>
      </c>
    </row>
    <row r="19" spans="1:5" ht="13.95" customHeight="1" x14ac:dyDescent="0.3">
      <c r="A19" s="31">
        <f t="shared" si="0"/>
        <v>45021</v>
      </c>
      <c r="B19" s="32"/>
      <c r="C19" s="9">
        <v>14.34</v>
      </c>
      <c r="D19" s="9">
        <v>13.16</v>
      </c>
      <c r="E19" s="9">
        <v>8.57</v>
      </c>
    </row>
    <row r="20" spans="1:5" ht="13.95" customHeight="1" x14ac:dyDescent="0.3">
      <c r="A20" s="31">
        <f t="shared" si="0"/>
        <v>45022</v>
      </c>
      <c r="B20" s="32"/>
      <c r="C20" s="9">
        <v>7.46</v>
      </c>
      <c r="D20" s="9">
        <v>7.51</v>
      </c>
      <c r="E20" s="9">
        <v>5.09</v>
      </c>
    </row>
    <row r="21" spans="1:5" ht="13.95" customHeight="1" x14ac:dyDescent="0.3">
      <c r="A21" s="31">
        <f t="shared" si="0"/>
        <v>45023</v>
      </c>
      <c r="B21" s="32"/>
      <c r="C21" s="9">
        <v>7.74</v>
      </c>
      <c r="D21" s="9">
        <v>10.3</v>
      </c>
      <c r="E21" s="9">
        <v>6.39</v>
      </c>
    </row>
    <row r="22" spans="1:5" ht="13.95" customHeight="1" x14ac:dyDescent="0.3">
      <c r="A22" s="31">
        <f t="shared" si="0"/>
        <v>45024</v>
      </c>
      <c r="B22" s="32"/>
      <c r="C22" s="9">
        <v>10.41</v>
      </c>
      <c r="D22" s="9">
        <v>13.88</v>
      </c>
      <c r="E22" s="9">
        <v>13.77</v>
      </c>
    </row>
    <row r="23" spans="1:5" ht="13.95" customHeight="1" x14ac:dyDescent="0.3">
      <c r="A23" s="31">
        <f t="shared" si="0"/>
        <v>45025</v>
      </c>
      <c r="B23" s="32"/>
      <c r="C23" s="9">
        <v>9.4600000000000009</v>
      </c>
      <c r="D23" s="9">
        <v>11.47</v>
      </c>
      <c r="E23" s="9">
        <v>11.42</v>
      </c>
    </row>
    <row r="24" spans="1:5" ht="13.95" customHeight="1" x14ac:dyDescent="0.3">
      <c r="A24" s="31">
        <f t="shared" si="0"/>
        <v>45026</v>
      </c>
      <c r="B24" s="32"/>
      <c r="C24" s="9">
        <v>8.26</v>
      </c>
      <c r="D24" s="9">
        <v>13.22</v>
      </c>
      <c r="E24" s="9">
        <v>10.69</v>
      </c>
    </row>
    <row r="25" spans="1:5" ht="13.95" customHeight="1" x14ac:dyDescent="0.3">
      <c r="A25" s="31">
        <f t="shared" si="0"/>
        <v>45027</v>
      </c>
      <c r="B25" s="32"/>
      <c r="C25" s="9">
        <v>9.07</v>
      </c>
      <c r="D25" s="9">
        <v>14.12</v>
      </c>
      <c r="E25" s="9">
        <v>12.47</v>
      </c>
    </row>
    <row r="26" spans="1:5" ht="13.95" customHeight="1" x14ac:dyDescent="0.3">
      <c r="A26" s="31">
        <f t="shared" si="0"/>
        <v>45028</v>
      </c>
      <c r="B26" s="32"/>
      <c r="C26" s="9">
        <v>8.6300000000000008</v>
      </c>
      <c r="D26" s="9">
        <v>15.02</v>
      </c>
      <c r="E26" s="9">
        <v>9.8699999999999992</v>
      </c>
    </row>
    <row r="27" spans="1:5" ht="13.95" customHeight="1" x14ac:dyDescent="0.3">
      <c r="A27" s="31">
        <f t="shared" si="0"/>
        <v>45029</v>
      </c>
      <c r="B27" s="32"/>
      <c r="C27" s="9">
        <v>10.45</v>
      </c>
      <c r="D27" s="9">
        <v>10.86</v>
      </c>
      <c r="E27" s="9">
        <v>9.9700000000000006</v>
      </c>
    </row>
    <row r="28" spans="1:5" ht="13.95" customHeight="1" x14ac:dyDescent="0.3">
      <c r="A28" s="31">
        <f t="shared" si="0"/>
        <v>45030</v>
      </c>
      <c r="B28" s="32"/>
      <c r="C28" s="9">
        <v>11.42</v>
      </c>
      <c r="D28" s="9">
        <v>9.9700000000000006</v>
      </c>
      <c r="E28" s="9">
        <v>9.43</v>
      </c>
    </row>
    <row r="29" spans="1:5" ht="13.95" customHeight="1" x14ac:dyDescent="0.3">
      <c r="A29" s="31">
        <f t="shared" si="0"/>
        <v>45031</v>
      </c>
      <c r="B29" s="32"/>
      <c r="C29" s="9">
        <v>7.08</v>
      </c>
      <c r="D29" s="9">
        <v>9.01</v>
      </c>
      <c r="E29" s="9">
        <v>7.14</v>
      </c>
    </row>
    <row r="30" spans="1:5" ht="13.95" customHeight="1" x14ac:dyDescent="0.3">
      <c r="A30" s="31">
        <f t="shared" si="0"/>
        <v>45032</v>
      </c>
      <c r="B30" s="32"/>
      <c r="C30" s="9">
        <v>15.15</v>
      </c>
      <c r="D30" s="9">
        <v>22.4</v>
      </c>
      <c r="E30" s="9">
        <v>19.23</v>
      </c>
    </row>
    <row r="31" spans="1:5" ht="13.95" customHeight="1" x14ac:dyDescent="0.3">
      <c r="A31" s="31">
        <f t="shared" si="0"/>
        <v>45033</v>
      </c>
      <c r="B31" s="32"/>
      <c r="C31" s="9">
        <v>15.92</v>
      </c>
      <c r="D31" s="9">
        <v>17.2</v>
      </c>
      <c r="E31" s="9">
        <v>13.6</v>
      </c>
    </row>
    <row r="32" spans="1:5" ht="13.95" customHeight="1" x14ac:dyDescent="0.3">
      <c r="A32" s="31">
        <f t="shared" si="0"/>
        <v>45034</v>
      </c>
      <c r="B32" s="32"/>
      <c r="C32" s="9">
        <v>14.71</v>
      </c>
      <c r="D32" s="9">
        <v>14.86</v>
      </c>
      <c r="E32" s="9">
        <v>14.38</v>
      </c>
    </row>
    <row r="33" spans="1:5" ht="13.95" customHeight="1" x14ac:dyDescent="0.3">
      <c r="A33" s="31">
        <f t="shared" si="0"/>
        <v>45035</v>
      </c>
      <c r="B33" s="32"/>
      <c r="C33" s="9">
        <v>16.28</v>
      </c>
      <c r="D33" s="9">
        <v>18.32</v>
      </c>
      <c r="E33" s="9">
        <v>15.52</v>
      </c>
    </row>
    <row r="34" spans="1:5" ht="13.95" customHeight="1" x14ac:dyDescent="0.3">
      <c r="A34" s="31">
        <f t="shared" si="0"/>
        <v>45036</v>
      </c>
      <c r="B34" s="32"/>
      <c r="C34" s="9">
        <v>15.29</v>
      </c>
      <c r="D34" s="9">
        <v>13.22</v>
      </c>
      <c r="E34" s="9">
        <v>12.12</v>
      </c>
    </row>
    <row r="35" spans="1:5" ht="13.95" customHeight="1" x14ac:dyDescent="0.3">
      <c r="A35" s="31">
        <f t="shared" si="0"/>
        <v>45037</v>
      </c>
      <c r="B35" s="32"/>
      <c r="C35" s="9">
        <v>14.71</v>
      </c>
      <c r="D35" s="9">
        <v>13.96</v>
      </c>
      <c r="E35" s="9">
        <v>14.07</v>
      </c>
    </row>
    <row r="36" spans="1:5" ht="13.95" customHeight="1" x14ac:dyDescent="0.3">
      <c r="A36" s="31">
        <f t="shared" si="0"/>
        <v>45038</v>
      </c>
      <c r="B36" s="32"/>
      <c r="C36" s="9">
        <v>15.47</v>
      </c>
      <c r="D36" s="9">
        <v>12.27</v>
      </c>
      <c r="E36" s="9">
        <v>12.38</v>
      </c>
    </row>
    <row r="37" spans="1:5" ht="13.95" customHeight="1" x14ac:dyDescent="0.3">
      <c r="A37" s="31">
        <f t="shared" si="0"/>
        <v>45039</v>
      </c>
      <c r="B37" s="32"/>
      <c r="C37" s="9">
        <v>9.4600000000000009</v>
      </c>
      <c r="D37" s="9">
        <v>9.57</v>
      </c>
      <c r="E37" s="9">
        <v>10.46</v>
      </c>
    </row>
    <row r="38" spans="1:5" ht="13.95" customHeight="1" x14ac:dyDescent="0.3">
      <c r="A38" s="31">
        <f t="shared" si="0"/>
        <v>45040</v>
      </c>
      <c r="B38" s="32"/>
      <c r="C38" s="9">
        <v>14.19</v>
      </c>
      <c r="D38" s="9">
        <v>10.25</v>
      </c>
      <c r="E38" s="9">
        <v>12.78</v>
      </c>
    </row>
    <row r="39" spans="1:5" ht="13.95" customHeight="1" x14ac:dyDescent="0.3">
      <c r="A39" s="31">
        <f t="shared" si="0"/>
        <v>45041</v>
      </c>
      <c r="B39" s="32"/>
      <c r="C39" s="9">
        <v>11.13</v>
      </c>
      <c r="D39" s="9">
        <v>19.899999999999999</v>
      </c>
      <c r="E39" s="9">
        <v>14.55</v>
      </c>
    </row>
    <row r="40" spans="1:5" ht="13.95" customHeight="1" x14ac:dyDescent="0.3">
      <c r="A40" s="31">
        <f t="shared" si="0"/>
        <v>45042</v>
      </c>
      <c r="B40" s="32"/>
      <c r="C40" s="9">
        <v>10.36</v>
      </c>
      <c r="D40" s="9">
        <v>11.65</v>
      </c>
      <c r="E40" s="9">
        <v>8.5</v>
      </c>
    </row>
    <row r="41" spans="1:5" ht="13.95" customHeight="1" x14ac:dyDescent="0.3">
      <c r="A41" s="31">
        <f t="shared" si="0"/>
        <v>45043</v>
      </c>
      <c r="B41" s="32"/>
      <c r="C41" s="9">
        <v>10.86</v>
      </c>
      <c r="D41" s="9">
        <v>16.032173913043469</v>
      </c>
      <c r="E41" s="9">
        <v>9.31</v>
      </c>
    </row>
    <row r="42" spans="1:5" ht="13.95" customHeight="1" x14ac:dyDescent="0.3">
      <c r="A42" s="31">
        <f t="shared" si="0"/>
        <v>45044</v>
      </c>
      <c r="B42" s="32"/>
      <c r="C42" s="9">
        <v>11.16</v>
      </c>
      <c r="D42" s="9">
        <v>20.04</v>
      </c>
      <c r="E42" s="9">
        <v>13.63</v>
      </c>
    </row>
    <row r="43" spans="1:5" ht="13.95" customHeight="1" x14ac:dyDescent="0.3">
      <c r="A43" s="31">
        <f t="shared" si="0"/>
        <v>45045</v>
      </c>
      <c r="B43" s="32"/>
      <c r="C43" s="12">
        <v>13.32</v>
      </c>
      <c r="D43" s="12" t="s">
        <v>14</v>
      </c>
      <c r="E43" s="12">
        <v>16.690000000000001</v>
      </c>
    </row>
    <row r="44" spans="1:5" ht="13.95" customHeight="1" x14ac:dyDescent="0.3">
      <c r="A44" s="31">
        <f t="shared" si="0"/>
        <v>45046</v>
      </c>
      <c r="B44" s="32"/>
      <c r="C44" s="12">
        <v>4.7</v>
      </c>
      <c r="D44" s="12" t="s">
        <v>14</v>
      </c>
      <c r="E44" s="12">
        <v>6.46</v>
      </c>
    </row>
    <row r="45" spans="1:5" ht="13.95" customHeight="1" thickBot="1" x14ac:dyDescent="0.35">
      <c r="A45" s="33"/>
      <c r="B45" s="34"/>
      <c r="C45" s="12"/>
      <c r="D45" s="12"/>
      <c r="E45" s="12"/>
    </row>
    <row r="46" spans="1:5" ht="31.2" customHeight="1" thickBot="1" x14ac:dyDescent="0.35">
      <c r="A46" s="18" t="s">
        <v>1</v>
      </c>
      <c r="B46" s="19"/>
      <c r="C46" s="10">
        <v>12.260036452078321</v>
      </c>
      <c r="D46" s="10">
        <v>25.895316057163107</v>
      </c>
      <c r="E46" s="11">
        <v>13.363183351098346</v>
      </c>
    </row>
    <row r="47" spans="1:5" ht="84.9" customHeight="1" x14ac:dyDescent="0.3">
      <c r="A47" s="20" t="s">
        <v>15</v>
      </c>
      <c r="B47" s="20"/>
      <c r="C47" s="21"/>
      <c r="D47" s="21"/>
      <c r="E47" s="21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DEC 2023</vt:lpstr>
      <vt:lpstr>NOV 2023</vt:lpstr>
      <vt:lpstr>OCT 2023</vt:lpstr>
      <vt:lpstr>SEP 2023</vt:lpstr>
      <vt:lpstr>AUG 2023</vt:lpstr>
      <vt:lpstr>JUL 2023</vt:lpstr>
      <vt:lpstr>JUN 2023</vt:lpstr>
      <vt:lpstr>MAY 2023</vt:lpstr>
      <vt:lpstr>APR 2023</vt:lpstr>
      <vt:lpstr>MAR 2023</vt:lpstr>
      <vt:lpstr>FEB 2023</vt:lpstr>
      <vt:lpstr>JAN 2023</vt:lpstr>
      <vt:lpstr>'APR 2023'!Print_Area</vt:lpstr>
      <vt:lpstr>'AUG 2023'!Print_Area</vt:lpstr>
      <vt:lpstr>'DEC 2023'!Print_Area</vt:lpstr>
      <vt:lpstr>'FEB 2023'!Print_Area</vt:lpstr>
      <vt:lpstr>'JAN 2023'!Print_Area</vt:lpstr>
      <vt:lpstr>'JUL 2023'!Print_Area</vt:lpstr>
      <vt:lpstr>'JUN 2023'!Print_Area</vt:lpstr>
      <vt:lpstr>'MAR 2023'!Print_Area</vt:lpstr>
      <vt:lpstr>'MAY 2023'!Print_Area</vt:lpstr>
      <vt:lpstr>'NOV 2023'!Print_Area</vt:lpstr>
      <vt:lpstr>'OCT 2023'!Print_Area</vt:lpstr>
      <vt:lpstr>'SEP 2023'!Print_Area</vt:lpstr>
    </vt:vector>
  </TitlesOfParts>
  <Company>Idemitsu Australia Resources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Lori Dennen-King</cp:lastModifiedBy>
  <cp:lastPrinted>2023-05-08T04:39:08Z</cp:lastPrinted>
  <dcterms:created xsi:type="dcterms:W3CDTF">2015-04-30T21:37:13Z</dcterms:created>
  <dcterms:modified xsi:type="dcterms:W3CDTF">2024-01-03T00:04:40Z</dcterms:modified>
</cp:coreProperties>
</file>